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S:\03-Services et Poles\08-DFC\02-DFC Interne\Service Marchés\1 - MARCHES\2- UR hors CPER\2025\UR\Nettoyage des Locaux UR\DCE 2 W\"/>
    </mc:Choice>
  </mc:AlternateContent>
  <xr:revisionPtr revIDLastSave="0" documentId="13_ncr:1_{ECEDA813-EA2A-469B-97AD-FCFA8BC10971}" xr6:coauthVersionLast="36" xr6:coauthVersionMax="47" xr10:uidLastSave="{00000000-0000-0000-0000-000000000000}"/>
  <bookViews>
    <workbookView xWindow="0" yWindow="0" windowWidth="41280" windowHeight="12396" xr2:uid="{9CF2755A-B1AE-44D1-AEE5-F7F050F779C0}"/>
  </bookViews>
  <sheets>
    <sheet name="Lot 1 à 10" sheetId="1" r:id="rId1"/>
  </sheets>
  <definedNames>
    <definedName name="_xlnm.Print_Area" localSheetId="0">'Lot 1 à 10'!$A$1:$M$155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0" i="1" l="1"/>
  <c r="M21" i="1"/>
  <c r="M22" i="1"/>
  <c r="M23" i="1"/>
  <c r="M24" i="1"/>
  <c r="M25" i="1"/>
  <c r="M26" i="1"/>
  <c r="M27" i="1"/>
  <c r="M28" i="1"/>
  <c r="M29" i="1"/>
  <c r="M31" i="1"/>
  <c r="M19" i="1"/>
  <c r="L149" i="1"/>
  <c r="K149" i="1"/>
  <c r="J149" i="1"/>
  <c r="I149" i="1"/>
  <c r="H149" i="1"/>
  <c r="G149" i="1"/>
  <c r="F149" i="1"/>
  <c r="E149" i="1"/>
  <c r="B149" i="1"/>
  <c r="M148" i="1"/>
  <c r="L129" i="1"/>
  <c r="K129" i="1"/>
  <c r="J129" i="1"/>
  <c r="I129" i="1"/>
  <c r="H129" i="1"/>
  <c r="G129" i="1"/>
  <c r="F129" i="1"/>
  <c r="E129" i="1"/>
  <c r="D129" i="1"/>
  <c r="C129" i="1"/>
  <c r="B129" i="1"/>
  <c r="M128" i="1"/>
  <c r="L115" i="1"/>
  <c r="K115" i="1"/>
  <c r="J115" i="1"/>
  <c r="I115" i="1"/>
  <c r="H115" i="1"/>
  <c r="G115" i="1"/>
  <c r="F115" i="1"/>
  <c r="E115" i="1"/>
  <c r="D115" i="1"/>
  <c r="C115" i="1"/>
  <c r="B115" i="1"/>
  <c r="M115" i="1" s="1"/>
  <c r="M114" i="1"/>
  <c r="L101" i="1"/>
  <c r="K101" i="1"/>
  <c r="J101" i="1"/>
  <c r="I101" i="1"/>
  <c r="H101" i="1"/>
  <c r="G101" i="1"/>
  <c r="F101" i="1"/>
  <c r="E101" i="1"/>
  <c r="D101" i="1"/>
  <c r="C101" i="1"/>
  <c r="B101" i="1"/>
  <c r="M100" i="1"/>
  <c r="L83" i="1"/>
  <c r="K83" i="1"/>
  <c r="J83" i="1"/>
  <c r="I83" i="1"/>
  <c r="H83" i="1"/>
  <c r="G83" i="1"/>
  <c r="F83" i="1"/>
  <c r="E83" i="1"/>
  <c r="D83" i="1"/>
  <c r="C83" i="1"/>
  <c r="B83" i="1"/>
  <c r="M83" i="1" s="1"/>
  <c r="M82" i="1"/>
  <c r="L70" i="1"/>
  <c r="K70" i="1"/>
  <c r="J70" i="1"/>
  <c r="I70" i="1"/>
  <c r="H70" i="1"/>
  <c r="G70" i="1"/>
  <c r="F70" i="1"/>
  <c r="E70" i="1"/>
  <c r="D70" i="1"/>
  <c r="C70" i="1"/>
  <c r="B70" i="1"/>
  <c r="M69" i="1"/>
  <c r="L57" i="1"/>
  <c r="K57" i="1"/>
  <c r="J57" i="1"/>
  <c r="I57" i="1"/>
  <c r="H57" i="1"/>
  <c r="G57" i="1"/>
  <c r="F57" i="1"/>
  <c r="E57" i="1"/>
  <c r="D57" i="1"/>
  <c r="C57" i="1"/>
  <c r="B57" i="1"/>
  <c r="M56" i="1"/>
  <c r="L46" i="1"/>
  <c r="K46" i="1"/>
  <c r="J46" i="1"/>
  <c r="I46" i="1"/>
  <c r="H46" i="1"/>
  <c r="G46" i="1"/>
  <c r="F46" i="1"/>
  <c r="E46" i="1"/>
  <c r="D46" i="1"/>
  <c r="C46" i="1"/>
  <c r="B46" i="1"/>
  <c r="M45" i="1"/>
  <c r="L32" i="1"/>
  <c r="K32" i="1"/>
  <c r="J32" i="1"/>
  <c r="I32" i="1"/>
  <c r="H32" i="1"/>
  <c r="G32" i="1"/>
  <c r="F32" i="1"/>
  <c r="E32" i="1"/>
  <c r="D32" i="1"/>
  <c r="C32" i="1"/>
  <c r="B32" i="1"/>
  <c r="M32" i="1" s="1"/>
  <c r="C9" i="1"/>
  <c r="D9" i="1"/>
  <c r="E9" i="1"/>
  <c r="F9" i="1"/>
  <c r="G9" i="1"/>
  <c r="H9" i="1"/>
  <c r="I9" i="1"/>
  <c r="J9" i="1"/>
  <c r="K9" i="1"/>
  <c r="L9" i="1"/>
  <c r="B9" i="1"/>
  <c r="M8" i="1"/>
  <c r="M30" i="1" l="1"/>
  <c r="M46" i="1"/>
  <c r="M70" i="1"/>
  <c r="M101" i="1"/>
  <c r="M129" i="1"/>
  <c r="M57" i="1"/>
  <c r="M149" i="1"/>
  <c r="M9" i="1"/>
  <c r="M140" i="1"/>
  <c r="M141" i="1"/>
  <c r="M142" i="1"/>
  <c r="M143" i="1"/>
  <c r="M144" i="1"/>
  <c r="M145" i="1"/>
  <c r="M146" i="1"/>
  <c r="M139" i="1"/>
  <c r="B55" i="1"/>
  <c r="C55" i="1"/>
  <c r="D55" i="1"/>
  <c r="E55" i="1"/>
  <c r="B68" i="1"/>
  <c r="C68" i="1"/>
  <c r="D68" i="1"/>
  <c r="E68" i="1"/>
  <c r="B30" i="1"/>
  <c r="M7" i="1"/>
  <c r="L147" i="1" l="1"/>
  <c r="K147" i="1"/>
  <c r="I147" i="1"/>
  <c r="J147" i="1"/>
  <c r="H147" i="1"/>
  <c r="F147" i="1"/>
  <c r="E147" i="1"/>
  <c r="B147" i="1"/>
  <c r="C127" i="1"/>
  <c r="D127" i="1"/>
  <c r="E127" i="1"/>
  <c r="F127" i="1"/>
  <c r="G127" i="1"/>
  <c r="H127" i="1"/>
  <c r="I127" i="1"/>
  <c r="J127" i="1"/>
  <c r="K127" i="1"/>
  <c r="L127" i="1"/>
  <c r="B127" i="1"/>
  <c r="C113" i="1"/>
  <c r="D113" i="1"/>
  <c r="E113" i="1"/>
  <c r="F113" i="1"/>
  <c r="G113" i="1"/>
  <c r="H113" i="1"/>
  <c r="I113" i="1"/>
  <c r="J113" i="1"/>
  <c r="K113" i="1"/>
  <c r="L113" i="1"/>
  <c r="B113" i="1"/>
  <c r="C99" i="1"/>
  <c r="D99" i="1"/>
  <c r="E99" i="1"/>
  <c r="F99" i="1"/>
  <c r="G99" i="1"/>
  <c r="H99" i="1"/>
  <c r="I99" i="1"/>
  <c r="J99" i="1"/>
  <c r="K99" i="1"/>
  <c r="L99" i="1"/>
  <c r="B99" i="1"/>
  <c r="L81" i="1"/>
  <c r="K81" i="1"/>
  <c r="J81" i="1"/>
  <c r="I81" i="1"/>
  <c r="H81" i="1"/>
  <c r="G81" i="1"/>
  <c r="F81" i="1"/>
  <c r="E81" i="1"/>
  <c r="D81" i="1"/>
  <c r="C81" i="1"/>
  <c r="B81" i="1"/>
  <c r="L68" i="1"/>
  <c r="K68" i="1"/>
  <c r="J68" i="1"/>
  <c r="I68" i="1"/>
  <c r="H68" i="1"/>
  <c r="G68" i="1"/>
  <c r="F68" i="1"/>
  <c r="L55" i="1"/>
  <c r="K55" i="1"/>
  <c r="J55" i="1"/>
  <c r="I55" i="1"/>
  <c r="H55" i="1"/>
  <c r="G55" i="1"/>
  <c r="F55" i="1"/>
  <c r="C44" i="1"/>
  <c r="D44" i="1"/>
  <c r="E44" i="1"/>
  <c r="F44" i="1"/>
  <c r="G44" i="1"/>
  <c r="H44" i="1"/>
  <c r="I44" i="1"/>
  <c r="J44" i="1"/>
  <c r="K44" i="1"/>
  <c r="L44" i="1"/>
  <c r="B44" i="1"/>
  <c r="C30" i="1"/>
  <c r="D30" i="1"/>
  <c r="E30" i="1"/>
  <c r="F30" i="1"/>
  <c r="G30" i="1"/>
  <c r="H30" i="1"/>
  <c r="I30" i="1"/>
  <c r="J30" i="1"/>
  <c r="K30" i="1"/>
  <c r="L30" i="1"/>
  <c r="M94" i="1"/>
  <c r="M147" i="1" l="1"/>
  <c r="M126" i="1"/>
  <c r="M125" i="1"/>
  <c r="M98" i="1"/>
  <c r="M97" i="1"/>
  <c r="M96" i="1"/>
  <c r="M95" i="1"/>
  <c r="M93" i="1"/>
  <c r="M111" i="1"/>
  <c r="M112" i="1"/>
  <c r="M80" i="1"/>
  <c r="M81" i="1" s="1"/>
  <c r="M67" i="1"/>
  <c r="M68" i="1" s="1"/>
  <c r="M54" i="1"/>
  <c r="M55" i="1" s="1"/>
  <c r="M43" i="1"/>
  <c r="M42" i="1"/>
  <c r="M44" i="1" s="1"/>
  <c r="M127" i="1" l="1"/>
  <c r="M113" i="1"/>
  <c r="M99" i="1"/>
</calcChain>
</file>

<file path=xl/sharedStrings.xml><?xml version="1.0" encoding="utf-8"?>
<sst xmlns="http://schemas.openxmlformats.org/spreadsheetml/2006/main" count="225" uniqueCount="68">
  <si>
    <t>AM</t>
  </si>
  <si>
    <t>SB</t>
  </si>
  <si>
    <t>EN</t>
  </si>
  <si>
    <t>LS</t>
  </si>
  <si>
    <t>LA</t>
  </si>
  <si>
    <t>BA</t>
  </si>
  <si>
    <t>LT</t>
  </si>
  <si>
    <t>CI</t>
  </si>
  <si>
    <t>SA</t>
  </si>
  <si>
    <t xml:space="preserve">TOTAL </t>
  </si>
  <si>
    <t>VS</t>
  </si>
  <si>
    <t>LOT</t>
  </si>
  <si>
    <t>AL</t>
  </si>
  <si>
    <t>ISC</t>
  </si>
  <si>
    <t>DOC</t>
  </si>
  <si>
    <t>Bât. D1</t>
  </si>
  <si>
    <t>Bât. S1</t>
  </si>
  <si>
    <t>Bât. S2</t>
  </si>
  <si>
    <t>Bât. S3</t>
  </si>
  <si>
    <t>Bât. S4a</t>
  </si>
  <si>
    <t>Bât. S4b</t>
  </si>
  <si>
    <t>Bât. S4c</t>
  </si>
  <si>
    <t>Bât. S4d</t>
  </si>
  <si>
    <t>Bât. S5</t>
  </si>
  <si>
    <t>Bât. S6a</t>
  </si>
  <si>
    <t>Bât. S6b</t>
  </si>
  <si>
    <t>Bât. S6c</t>
  </si>
  <si>
    <t>Total</t>
  </si>
  <si>
    <t>Surface à entretenir en M2 pour le Lot 1 : Faculté de Droit et d'Economie (Campus du MOUFIA)</t>
  </si>
  <si>
    <t>Surface à entretenir en M2 pour le Lot 2 : Faculté des Sciences et Technologies (Campus du MOUFIA)</t>
  </si>
  <si>
    <t>Bât. L1</t>
  </si>
  <si>
    <t>Bât. L2</t>
  </si>
  <si>
    <t>Surface à entretenir en M2 pour le Lot 4 : Service Santé Etudiante (Campus du MOUFIA)</t>
  </si>
  <si>
    <t>Bât. E6</t>
  </si>
  <si>
    <t>Surface à entretenir en M2 pour le Lot 5 : Bâtiment EVE (Campus du MOUFIA)</t>
  </si>
  <si>
    <t>Bât. EVE</t>
  </si>
  <si>
    <t>Surface à entretenir en M2 pour le Lot 6 : Gymnase Max Raffini (Campus du MOUFIA)</t>
  </si>
  <si>
    <t>Bât. E7</t>
  </si>
  <si>
    <t>Surface à entretenir en M2 pour le Lot 7 : Parc Technologique Universitaire</t>
  </si>
  <si>
    <t>Bât. 1</t>
  </si>
  <si>
    <t>Bât. 2</t>
  </si>
  <si>
    <t>Bât. 3</t>
  </si>
  <si>
    <t>Bât. 4</t>
  </si>
  <si>
    <t>Bât. 5</t>
  </si>
  <si>
    <t>Bât. 6</t>
  </si>
  <si>
    <t xml:space="preserve">Surface à entretenir en M2 pour le Lot 8 : Institut d’Administration des Entreprises (Av. de la Victoire)  </t>
  </si>
  <si>
    <t>Bât. A</t>
  </si>
  <si>
    <t>Bât. B</t>
  </si>
  <si>
    <t>Bât. P</t>
  </si>
  <si>
    <t>Bât. B.U.</t>
  </si>
  <si>
    <t>Surface à entretenir en M2 pour le Lot 9 : Campus Universitaire du Tampon</t>
  </si>
  <si>
    <t>Bât. ESIROI/IUT</t>
  </si>
  <si>
    <t>Surface à entretenir en M2 pour le Lot 10 : Campus Universitaire de Terre-Sainte</t>
  </si>
  <si>
    <t>Bât. UFR Santé</t>
  </si>
  <si>
    <t>Bât. IUT : 1 et 2</t>
  </si>
  <si>
    <t>Bât. IUT : 3 et 4</t>
  </si>
  <si>
    <t>Bât. IUT : 5</t>
  </si>
  <si>
    <t>Bât. Préfa. IUT</t>
  </si>
  <si>
    <t>Bât. SEASOI RADOM</t>
  </si>
  <si>
    <t>Bât. SEASOI</t>
  </si>
  <si>
    <t>Surface à entretenir en M2 pour le Lot 3 : Faculté des Lettres &amp; Sciences Humaines (Campus du MOUFIA)</t>
  </si>
  <si>
    <t>DECOMPOSITION DU PRIX GLOBAL ET FORFAITAIRE (DPGF)</t>
  </si>
  <si>
    <t>MARCHES DE NETTOYAGE DES LOCAUX DE L'UNIVERSITE DE LA REUNION</t>
  </si>
  <si>
    <t>Montant total mensuel forfaitaire en € HT 
(y compris le taux horaire, les surfaces et les prestations annexes)</t>
  </si>
  <si>
    <t>Date:</t>
  </si>
  <si>
    <t>Signature:</t>
  </si>
  <si>
    <t xml:space="preserve">Pour tous les engagements qui précèdent :
- Le titulaire reconnaît avoir pleinement pris connaissance des caractéristiques des lieux (surfaces, contraintes particulières du site) qui font l’objet des prestations contractuelles.L’attestation de visite fera foi. Il ne pourra en aucun cas arguer ultérieurement d’une quelconque méconnaissance de ceux-ci pour accroître les prix mentionnés dans le DPGF
</t>
  </si>
  <si>
    <t>Montant total annuel en € HT 
(y compris le taux horaire, les surfaces et les prestations annexes)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</si>
</sst>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_-* #,##0.00&quot; €&quot;_-;\-* #,##0.00&quot; €&quot;_-;_-* \-??&quot; €&quot;_-;_-@_-"/>
    <numFmt numFmtId="166" formatCode="[$-40C]General"/>
  </numFmts>
  <fonts count="11" x14ac:knownFonts="1">
    <font>
      <sz val="11"/>
      <color theme="1"/>
      <name val="Calibri"/>
      <family val="2"/>
      <scheme val="minor"/>
    </font>
    <font>
      <sz val="11"/>
      <color indexed="8"/>
      <name val="Calibri"/>
      <family val="2"/>
    </font>
    <font>
      <sz val="10"/>
      <name val="Arial"/>
      <family val="2"/>
    </font>
    <font>
      <sz val="11"/>
      <color indexed="8"/>
      <name val="Arial"/>
      <family val="2"/>
    </font>
    <font>
      <b/>
      <sz val="11"/>
      <color rgb="FF000000"/>
      <name val="Arial"/>
      <family val="2"/>
    </font>
    <font>
      <b/>
      <sz val="10"/>
      <color rgb="FF000000"/>
      <name val="Arial"/>
      <family val="2"/>
    </font>
    <font>
      <sz val="11"/>
      <color rgb="FF000000"/>
      <name val="Arial"/>
      <family val="2"/>
    </font>
    <font>
      <b/>
      <sz val="11"/>
      <color theme="1"/>
      <name val="Arial"/>
      <family val="2"/>
    </font>
    <font>
      <sz val="11"/>
      <color theme="1"/>
      <name val="Arial"/>
      <family val="2"/>
    </font>
    <font>
      <sz val="16"/>
      <color rgb="FF000000"/>
      <name val="Arial"/>
      <family val="2"/>
    </font>
    <font>
      <sz val="10"/>
      <color indexed="8"/>
      <name val="Arial"/>
      <family val="2"/>
    </font>
  </fonts>
  <fills count="8">
    <fill>
      <patternFill patternType="none"/>
    </fill>
    <fill>
      <patternFill patternType="gray125"/>
    </fill>
    <fill>
      <patternFill patternType="solid">
        <fgColor rgb="FFC0C0C0"/>
        <bgColor indexed="64"/>
      </patternFill>
    </fill>
    <fill>
      <patternFill patternType="solid">
        <fgColor rgb="FFFFFF66"/>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4" tint="0.39997558519241921"/>
        <bgColor rgb="FF305496"/>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rgb="FF000000"/>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166" fontId="1" fillId="0" borderId="0" applyBorder="0" applyProtection="0"/>
    <xf numFmtId="165" fontId="1" fillId="0" borderId="0" applyFill="0" applyBorder="0" applyAlignment="0" applyProtection="0"/>
    <xf numFmtId="0" fontId="2" fillId="0" borderId="0"/>
  </cellStyleXfs>
  <cellXfs count="35">
    <xf numFmtId="0" fontId="0" fillId="0" borderId="0" xfId="0"/>
    <xf numFmtId="0" fontId="3" fillId="0" borderId="0" xfId="0" applyFont="1" applyAlignment="1">
      <alignment vertical="center"/>
    </xf>
    <xf numFmtId="0" fontId="3" fillId="0" borderId="0" xfId="0" applyFont="1" applyBorder="1" applyAlignment="1">
      <alignment vertical="center"/>
    </xf>
    <xf numFmtId="164" fontId="4" fillId="2" borderId="1" xfId="0" applyNumberFormat="1" applyFont="1" applyFill="1" applyBorder="1" applyAlignment="1">
      <alignment horizontal="center" vertical="center" wrapText="1"/>
    </xf>
    <xf numFmtId="164" fontId="5" fillId="2" borderId="1" xfId="0" applyNumberFormat="1" applyFont="1" applyFill="1" applyBorder="1" applyAlignment="1">
      <alignment horizontal="center" vertical="center" wrapText="1"/>
    </xf>
    <xf numFmtId="164" fontId="6" fillId="3" borderId="1" xfId="0" applyNumberFormat="1" applyFont="1" applyFill="1" applyBorder="1" applyAlignment="1">
      <alignment horizontal="center" vertical="center" wrapText="1"/>
    </xf>
    <xf numFmtId="164" fontId="7" fillId="0" borderId="1" xfId="0" applyNumberFormat="1" applyFont="1" applyBorder="1" applyAlignment="1">
      <alignment horizontal="center" vertical="center"/>
    </xf>
    <xf numFmtId="164" fontId="8" fillId="0" borderId="1" xfId="0" applyNumberFormat="1" applyFont="1" applyBorder="1" applyAlignment="1">
      <alignment wrapText="1"/>
    </xf>
    <xf numFmtId="164" fontId="8" fillId="0" borderId="1" xfId="0" applyNumberFormat="1" applyFont="1" applyBorder="1"/>
    <xf numFmtId="164" fontId="8" fillId="6" borderId="1" xfId="0" applyNumberFormat="1" applyFont="1" applyFill="1" applyBorder="1"/>
    <xf numFmtId="164" fontId="8" fillId="6" borderId="1" xfId="0" applyNumberFormat="1" applyFont="1" applyFill="1" applyBorder="1" applyAlignment="1">
      <alignment wrapText="1"/>
    </xf>
    <xf numFmtId="0" fontId="8" fillId="0" borderId="0" xfId="0" applyFont="1"/>
    <xf numFmtId="0" fontId="6" fillId="0" borderId="0" xfId="0" applyFont="1"/>
    <xf numFmtId="164" fontId="7" fillId="0" borderId="0" xfId="0" applyNumberFormat="1" applyFont="1"/>
    <xf numFmtId="164" fontId="8" fillId="0" borderId="0" xfId="0" applyNumberFormat="1" applyFont="1"/>
    <xf numFmtId="164" fontId="4" fillId="2" borderId="1" xfId="0" applyNumberFormat="1" applyFont="1" applyFill="1" applyBorder="1" applyAlignment="1">
      <alignment horizontal="center" vertical="center"/>
    </xf>
    <xf numFmtId="164" fontId="7" fillId="0" borderId="0" xfId="0" applyNumberFormat="1" applyFont="1" applyBorder="1" applyAlignment="1">
      <alignment horizontal="center" vertical="center"/>
    </xf>
    <xf numFmtId="164" fontId="8" fillId="4" borderId="0" xfId="0" applyNumberFormat="1" applyFont="1" applyFill="1"/>
    <xf numFmtId="164" fontId="6" fillId="4" borderId="0" xfId="0" applyNumberFormat="1" applyFont="1" applyFill="1" applyBorder="1" applyAlignment="1">
      <alignment vertical="center" wrapText="1"/>
    </xf>
    <xf numFmtId="164" fontId="6" fillId="4" borderId="0" xfId="0" applyNumberFormat="1" applyFont="1" applyFill="1" applyBorder="1" applyAlignment="1">
      <alignment horizontal="center" vertical="center" wrapText="1"/>
    </xf>
    <xf numFmtId="164" fontId="8" fillId="0" borderId="0" xfId="0" applyNumberFormat="1" applyFont="1" applyBorder="1"/>
    <xf numFmtId="0" fontId="10" fillId="0" borderId="0" xfId="1" applyFont="1" applyBorder="1" applyAlignment="1">
      <alignment horizontal="left" vertical="center" wrapText="1"/>
    </xf>
    <xf numFmtId="164" fontId="7" fillId="0" borderId="1" xfId="0" applyNumberFormat="1" applyFont="1" applyBorder="1" applyAlignment="1">
      <alignment horizontal="center" vertical="center"/>
    </xf>
    <xf numFmtId="164" fontId="8" fillId="0" borderId="3" xfId="0" applyNumberFormat="1" applyFont="1" applyBorder="1" applyAlignment="1">
      <alignment horizontal="center"/>
    </xf>
    <xf numFmtId="164" fontId="8" fillId="0" borderId="4" xfId="0" applyNumberFormat="1" applyFont="1" applyBorder="1" applyAlignment="1">
      <alignment horizontal="center"/>
    </xf>
    <xf numFmtId="164" fontId="8" fillId="0" borderId="5" xfId="0" applyNumberFormat="1" applyFont="1" applyBorder="1" applyAlignment="1">
      <alignment horizontal="center"/>
    </xf>
    <xf numFmtId="164" fontId="8" fillId="6" borderId="3" xfId="0" applyNumberFormat="1" applyFont="1" applyFill="1" applyBorder="1" applyAlignment="1">
      <alignment horizontal="center"/>
    </xf>
    <xf numFmtId="164" fontId="8" fillId="6" borderId="4" xfId="0" applyNumberFormat="1" applyFont="1" applyFill="1" applyBorder="1" applyAlignment="1">
      <alignment horizontal="center"/>
    </xf>
    <xf numFmtId="164" fontId="8" fillId="6" borderId="5" xfId="0" applyNumberFormat="1" applyFont="1" applyFill="1" applyBorder="1" applyAlignment="1">
      <alignment horizontal="center"/>
    </xf>
    <xf numFmtId="164" fontId="6" fillId="3" borderId="1" xfId="0" applyNumberFormat="1" applyFont="1" applyFill="1" applyBorder="1" applyAlignment="1">
      <alignment horizontal="center" vertical="center" wrapText="1"/>
    </xf>
    <xf numFmtId="164" fontId="7" fillId="5" borderId="0" xfId="0" applyNumberFormat="1" applyFont="1" applyFill="1" applyAlignment="1">
      <alignment horizontal="center"/>
    </xf>
    <xf numFmtId="0" fontId="9" fillId="7" borderId="2" xfId="0" applyFont="1" applyFill="1" applyBorder="1" applyAlignment="1">
      <alignment horizontal="center" vertical="center" wrapText="1"/>
    </xf>
    <xf numFmtId="0" fontId="9" fillId="7" borderId="0" xfId="0" applyFont="1" applyFill="1" applyBorder="1" applyAlignment="1">
      <alignment horizontal="center" vertical="center" wrapText="1"/>
    </xf>
    <xf numFmtId="0" fontId="9" fillId="7" borderId="2" xfId="0" applyFont="1" applyFill="1" applyBorder="1" applyAlignment="1">
      <alignment horizontal="center" vertical="center"/>
    </xf>
    <xf numFmtId="0" fontId="9" fillId="7" borderId="0" xfId="0" applyFont="1" applyFill="1" applyBorder="1" applyAlignment="1">
      <alignment horizontal="center" vertical="center"/>
    </xf>
  </cellXfs>
  <cellStyles count="5">
    <cellStyle name="Excel Built-in Normal" xfId="2" xr:uid="{00000000-0005-0000-0000-00002F000000}"/>
    <cellStyle name="Monétaire 2" xfId="3" xr:uid="{00000000-0005-0000-0000-000030000000}"/>
    <cellStyle name="Normal" xfId="0" builtinId="0"/>
    <cellStyle name="Normal 2" xfId="4" xr:uid="{00000000-0005-0000-0000-000032000000}"/>
    <cellStyle name="Normal 3"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C4F65-FFD4-4B0D-91A9-5797E462740F}">
  <dimension ref="A1:BG157"/>
  <sheetViews>
    <sheetView tabSelected="1" zoomScaleNormal="100" workbookViewId="0">
      <selection activeCell="B8" sqref="B8"/>
    </sheetView>
  </sheetViews>
  <sheetFormatPr baseColWidth="10" defaultColWidth="11.5546875" defaultRowHeight="13.8" x14ac:dyDescent="0.25"/>
  <cols>
    <col min="1" max="1" width="33.77734375" style="14" customWidth="1"/>
    <col min="2" max="3" width="7.5546875" style="14" bestFit="1" customWidth="1"/>
    <col min="4" max="5" width="7.77734375" style="14" bestFit="1" customWidth="1"/>
    <col min="6" max="6" width="6.33203125" style="14" bestFit="1" customWidth="1"/>
    <col min="7" max="7" width="6.77734375" style="14" bestFit="1" customWidth="1"/>
    <col min="8" max="8" width="7.5546875" style="14" bestFit="1" customWidth="1"/>
    <col min="9" max="9" width="6.33203125" style="14" bestFit="1" customWidth="1"/>
    <col min="10" max="10" width="7.77734375" style="14" bestFit="1" customWidth="1"/>
    <col min="11" max="11" width="6.33203125" style="14" bestFit="1" customWidth="1"/>
    <col min="12" max="12" width="7.5546875" style="14" bestFit="1" customWidth="1"/>
    <col min="13" max="13" width="9.33203125" style="14" customWidth="1"/>
    <col min="14" max="16384" width="11.5546875" style="14"/>
  </cols>
  <sheetData>
    <row r="1" spans="1:59" s="11" customFormat="1" ht="20.399999999999999" x14ac:dyDescent="0.25">
      <c r="A1" s="31" t="s">
        <v>62</v>
      </c>
      <c r="B1" s="32"/>
      <c r="C1" s="32"/>
      <c r="D1" s="32"/>
      <c r="E1" s="32"/>
      <c r="F1" s="32"/>
      <c r="G1" s="32"/>
      <c r="H1" s="32"/>
      <c r="I1" s="32"/>
      <c r="J1" s="32"/>
      <c r="K1" s="32"/>
      <c r="L1" s="32"/>
      <c r="M1" s="3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row>
    <row r="2" spans="1:59" s="11" customFormat="1" ht="20.399999999999999" x14ac:dyDescent="0.25">
      <c r="A2" s="33" t="s">
        <v>61</v>
      </c>
      <c r="B2" s="34"/>
      <c r="C2" s="34"/>
      <c r="D2" s="34"/>
      <c r="E2" s="34"/>
      <c r="F2" s="34"/>
      <c r="G2" s="34"/>
      <c r="H2" s="34"/>
      <c r="I2" s="34"/>
      <c r="J2" s="34"/>
      <c r="K2" s="34"/>
      <c r="L2" s="34"/>
      <c r="M2" s="34"/>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row>
    <row r="4" spans="1:59" s="13" customFormat="1" x14ac:dyDescent="0.25">
      <c r="A4" s="30" t="s">
        <v>28</v>
      </c>
      <c r="B4" s="30"/>
      <c r="C4" s="30"/>
      <c r="D4" s="30"/>
      <c r="E4" s="30"/>
      <c r="F4" s="30"/>
      <c r="G4" s="30"/>
      <c r="H4" s="30"/>
      <c r="I4" s="30"/>
      <c r="J4" s="30"/>
      <c r="K4" s="30"/>
      <c r="L4" s="30"/>
      <c r="M4" s="30"/>
    </row>
    <row r="6" spans="1:59" x14ac:dyDescent="0.25">
      <c r="A6" s="3"/>
      <c r="B6" s="3" t="s">
        <v>0</v>
      </c>
      <c r="C6" s="3" t="s">
        <v>1</v>
      </c>
      <c r="D6" s="3" t="s">
        <v>2</v>
      </c>
      <c r="E6" s="3" t="s">
        <v>3</v>
      </c>
      <c r="F6" s="3" t="s">
        <v>4</v>
      </c>
      <c r="G6" s="3" t="s">
        <v>5</v>
      </c>
      <c r="H6" s="3" t="s">
        <v>6</v>
      </c>
      <c r="I6" s="3" t="s">
        <v>10</v>
      </c>
      <c r="J6" s="3" t="s">
        <v>7</v>
      </c>
      <c r="K6" s="3" t="s">
        <v>8</v>
      </c>
      <c r="L6" s="3" t="s">
        <v>11</v>
      </c>
      <c r="M6" s="4" t="s">
        <v>9</v>
      </c>
    </row>
    <row r="7" spans="1:59" x14ac:dyDescent="0.25">
      <c r="A7" s="3" t="s">
        <v>15</v>
      </c>
      <c r="B7" s="5">
        <v>443.21000000000004</v>
      </c>
      <c r="C7" s="5">
        <v>715.83999999999992</v>
      </c>
      <c r="D7" s="5">
        <v>382.17999999999995</v>
      </c>
      <c r="E7" s="5">
        <v>580.5200000000001</v>
      </c>
      <c r="F7" s="5">
        <v>72.09</v>
      </c>
      <c r="G7" s="5">
        <v>407.26</v>
      </c>
      <c r="H7" s="5">
        <v>277.77</v>
      </c>
      <c r="I7" s="5"/>
      <c r="J7" s="5">
        <v>1392.42</v>
      </c>
      <c r="K7" s="5">
        <v>185.94</v>
      </c>
      <c r="L7" s="5"/>
      <c r="M7" s="5">
        <f>SUM(B7:L7)</f>
        <v>4457.2300000000005</v>
      </c>
    </row>
    <row r="8" spans="1:59" ht="55.2" x14ac:dyDescent="0.25">
      <c r="A8" s="7" t="s">
        <v>63</v>
      </c>
      <c r="B8" s="8"/>
      <c r="C8" s="8"/>
      <c r="D8" s="8"/>
      <c r="E8" s="8"/>
      <c r="F8" s="8"/>
      <c r="G8" s="8"/>
      <c r="H8" s="8"/>
      <c r="I8" s="8"/>
      <c r="J8" s="8"/>
      <c r="K8" s="8"/>
      <c r="L8" s="8"/>
      <c r="M8" s="9">
        <f>SUM(B8:L8)</f>
        <v>0</v>
      </c>
    </row>
    <row r="9" spans="1:59" ht="41.4" x14ac:dyDescent="0.25">
      <c r="A9" s="10" t="s">
        <v>67</v>
      </c>
      <c r="B9" s="9">
        <f>B8*12</f>
        <v>0</v>
      </c>
      <c r="C9" s="9">
        <f t="shared" ref="C9:L9" si="0">C8*12</f>
        <v>0</v>
      </c>
      <c r="D9" s="9">
        <f t="shared" si="0"/>
        <v>0</v>
      </c>
      <c r="E9" s="9">
        <f t="shared" si="0"/>
        <v>0</v>
      </c>
      <c r="F9" s="9">
        <f t="shared" si="0"/>
        <v>0</v>
      </c>
      <c r="G9" s="9">
        <f t="shared" si="0"/>
        <v>0</v>
      </c>
      <c r="H9" s="9">
        <f t="shared" si="0"/>
        <v>0</v>
      </c>
      <c r="I9" s="9">
        <f t="shared" si="0"/>
        <v>0</v>
      </c>
      <c r="J9" s="9">
        <f t="shared" si="0"/>
        <v>0</v>
      </c>
      <c r="K9" s="9">
        <f t="shared" si="0"/>
        <v>0</v>
      </c>
      <c r="L9" s="9">
        <f t="shared" si="0"/>
        <v>0</v>
      </c>
      <c r="M9" s="9">
        <f>SUM(B9:L9)</f>
        <v>0</v>
      </c>
    </row>
    <row r="11" spans="1:59" ht="59.55" customHeight="1" x14ac:dyDescent="0.25">
      <c r="A11" s="21" t="s">
        <v>66</v>
      </c>
      <c r="B11" s="21"/>
      <c r="C11" s="21"/>
      <c r="D11" s="21"/>
      <c r="E11" s="21"/>
      <c r="F11" s="21"/>
      <c r="G11" s="21"/>
      <c r="H11" s="21"/>
      <c r="I11" s="21"/>
      <c r="J11" s="21"/>
      <c r="K11" s="21"/>
      <c r="L11" s="21"/>
      <c r="M11" s="21"/>
    </row>
    <row r="13" spans="1:59" x14ac:dyDescent="0.25">
      <c r="A13" s="1" t="s">
        <v>64</v>
      </c>
      <c r="B13" s="1"/>
      <c r="C13" s="1"/>
      <c r="D13" s="1" t="s">
        <v>65</v>
      </c>
    </row>
    <row r="14" spans="1:59" x14ac:dyDescent="0.25">
      <c r="A14" s="21"/>
      <c r="B14" s="21"/>
      <c r="C14" s="21"/>
      <c r="D14" s="21"/>
      <c r="E14" s="21"/>
      <c r="F14" s="21"/>
      <c r="G14" s="21"/>
      <c r="H14" s="21"/>
      <c r="I14" s="21"/>
      <c r="J14" s="21"/>
      <c r="K14" s="21"/>
      <c r="L14" s="21"/>
      <c r="M14" s="21"/>
    </row>
    <row r="15" spans="1:59" x14ac:dyDescent="0.25">
      <c r="A15" s="1"/>
      <c r="B15" s="1"/>
      <c r="C15" s="1"/>
      <c r="D15" s="1"/>
    </row>
    <row r="16" spans="1:59" s="13" customFormat="1" x14ac:dyDescent="0.25">
      <c r="A16" s="30" t="s">
        <v>29</v>
      </c>
      <c r="B16" s="30"/>
      <c r="C16" s="30"/>
      <c r="D16" s="30"/>
      <c r="E16" s="30"/>
      <c r="F16" s="30"/>
      <c r="G16" s="30"/>
      <c r="H16" s="30"/>
      <c r="I16" s="30"/>
      <c r="J16" s="30"/>
      <c r="K16" s="30"/>
      <c r="L16" s="30"/>
      <c r="M16" s="30"/>
    </row>
    <row r="18" spans="1:13" x14ac:dyDescent="0.25">
      <c r="A18" s="3"/>
      <c r="B18" s="3" t="s">
        <v>0</v>
      </c>
      <c r="C18" s="3" t="s">
        <v>1</v>
      </c>
      <c r="D18" s="3" t="s">
        <v>2</v>
      </c>
      <c r="E18" s="3" t="s">
        <v>3</v>
      </c>
      <c r="F18" s="3" t="s">
        <v>4</v>
      </c>
      <c r="G18" s="3" t="s">
        <v>5</v>
      </c>
      <c r="H18" s="3" t="s">
        <v>6</v>
      </c>
      <c r="I18" s="3" t="s">
        <v>10</v>
      </c>
      <c r="J18" s="3" t="s">
        <v>7</v>
      </c>
      <c r="K18" s="3" t="s">
        <v>8</v>
      </c>
      <c r="L18" s="3" t="s">
        <v>11</v>
      </c>
      <c r="M18" s="4" t="s">
        <v>9</v>
      </c>
    </row>
    <row r="19" spans="1:13" x14ac:dyDescent="0.25">
      <c r="A19" s="3" t="s">
        <v>16</v>
      </c>
      <c r="B19" s="5">
        <v>189.74</v>
      </c>
      <c r="C19" s="5">
        <v>414.4</v>
      </c>
      <c r="D19" s="5">
        <v>1408.35</v>
      </c>
      <c r="E19" s="5">
        <v>1730.5099999999995</v>
      </c>
      <c r="F19" s="5">
        <v>5.53</v>
      </c>
      <c r="G19" s="5">
        <v>330.96</v>
      </c>
      <c r="H19" s="5">
        <v>164.85000000000002</v>
      </c>
      <c r="I19" s="5">
        <v>15.1</v>
      </c>
      <c r="J19" s="5">
        <v>1547.5300000000004</v>
      </c>
      <c r="K19" s="5">
        <v>100.69999999999997</v>
      </c>
      <c r="L19" s="5"/>
      <c r="M19" s="5">
        <f>SUM(B19:L19)</f>
        <v>5907.67</v>
      </c>
    </row>
    <row r="20" spans="1:13" x14ac:dyDescent="0.25">
      <c r="A20" s="3" t="s">
        <v>17</v>
      </c>
      <c r="B20" s="5"/>
      <c r="C20" s="5">
        <v>349.60999999999996</v>
      </c>
      <c r="D20" s="5">
        <v>1124.6400000000001</v>
      </c>
      <c r="E20" s="5">
        <v>55.010000000000005</v>
      </c>
      <c r="F20" s="5"/>
      <c r="G20" s="5"/>
      <c r="H20" s="5">
        <v>2.83</v>
      </c>
      <c r="I20" s="5"/>
      <c r="J20" s="5">
        <v>139.47999999999999</v>
      </c>
      <c r="K20" s="5">
        <v>87.399999999999977</v>
      </c>
      <c r="L20" s="5"/>
      <c r="M20" s="5">
        <f t="shared" ref="M20:M29" si="1">SUM(B20:L20)</f>
        <v>1758.9699999999998</v>
      </c>
    </row>
    <row r="21" spans="1:13" x14ac:dyDescent="0.25">
      <c r="A21" s="3" t="s">
        <v>18</v>
      </c>
      <c r="B21" s="5">
        <v>296.14</v>
      </c>
      <c r="C21" s="5"/>
      <c r="D21" s="5"/>
      <c r="E21" s="5"/>
      <c r="F21" s="5"/>
      <c r="G21" s="5"/>
      <c r="H21" s="5">
        <v>75.330000000000013</v>
      </c>
      <c r="I21" s="5"/>
      <c r="J21" s="5">
        <v>16.86</v>
      </c>
      <c r="K21" s="5">
        <v>22.04</v>
      </c>
      <c r="L21" s="5"/>
      <c r="M21" s="5">
        <f t="shared" si="1"/>
        <v>410.37000000000006</v>
      </c>
    </row>
    <row r="22" spans="1:13" x14ac:dyDescent="0.25">
      <c r="A22" s="15" t="s">
        <v>19</v>
      </c>
      <c r="B22" s="5"/>
      <c r="C22" s="5"/>
      <c r="D22" s="5">
        <v>241.4</v>
      </c>
      <c r="E22" s="5"/>
      <c r="F22" s="5"/>
      <c r="G22" s="5"/>
      <c r="H22" s="5"/>
      <c r="I22" s="5"/>
      <c r="J22" s="5">
        <v>56.12</v>
      </c>
      <c r="K22" s="5">
        <v>6.88</v>
      </c>
      <c r="L22" s="5">
        <v>193.45999999999998</v>
      </c>
      <c r="M22" s="5">
        <f t="shared" si="1"/>
        <v>497.85999999999996</v>
      </c>
    </row>
    <row r="23" spans="1:13" x14ac:dyDescent="0.25">
      <c r="A23" s="15" t="s">
        <v>20</v>
      </c>
      <c r="B23" s="5"/>
      <c r="C23" s="5">
        <v>74.36</v>
      </c>
      <c r="D23" s="5">
        <v>373.08</v>
      </c>
      <c r="E23" s="5">
        <v>660.59999999999991</v>
      </c>
      <c r="F23" s="5">
        <v>0</v>
      </c>
      <c r="G23" s="5">
        <v>13.26</v>
      </c>
      <c r="H23" s="5">
        <v>148.64999999999998</v>
      </c>
      <c r="I23" s="5"/>
      <c r="J23" s="5">
        <v>190.95</v>
      </c>
      <c r="K23" s="5">
        <v>25.259999999999998</v>
      </c>
      <c r="L23" s="5"/>
      <c r="M23" s="5">
        <f t="shared" si="1"/>
        <v>1486.1599999999999</v>
      </c>
    </row>
    <row r="24" spans="1:13" x14ac:dyDescent="0.25">
      <c r="A24" s="15" t="s">
        <v>21</v>
      </c>
      <c r="B24" s="5">
        <v>117.4</v>
      </c>
      <c r="C24" s="5">
        <v>116.66</v>
      </c>
      <c r="D24" s="5">
        <v>350.23999999999995</v>
      </c>
      <c r="E24" s="5"/>
      <c r="F24" s="5"/>
      <c r="G24" s="5"/>
      <c r="H24" s="5"/>
      <c r="I24" s="5"/>
      <c r="J24" s="5"/>
      <c r="K24" s="5"/>
      <c r="L24" s="5"/>
      <c r="M24" s="5">
        <f t="shared" si="1"/>
        <v>584.29999999999995</v>
      </c>
    </row>
    <row r="25" spans="1:13" x14ac:dyDescent="0.25">
      <c r="A25" s="15" t="s">
        <v>22</v>
      </c>
      <c r="B25" s="5">
        <v>233.5</v>
      </c>
      <c r="C25" s="5">
        <v>232.22</v>
      </c>
      <c r="D25" s="5"/>
      <c r="E25" s="5"/>
      <c r="F25" s="5"/>
      <c r="G25" s="5"/>
      <c r="H25" s="5"/>
      <c r="I25" s="5"/>
      <c r="J25" s="5"/>
      <c r="K25" s="5">
        <v>8.6999999999999993</v>
      </c>
      <c r="L25" s="5"/>
      <c r="M25" s="5">
        <f t="shared" si="1"/>
        <v>474.42</v>
      </c>
    </row>
    <row r="26" spans="1:13" x14ac:dyDescent="0.25">
      <c r="A26" s="3" t="s">
        <v>23</v>
      </c>
      <c r="B26" s="5"/>
      <c r="C26" s="5"/>
      <c r="D26" s="5">
        <v>573.04000000000008</v>
      </c>
      <c r="E26" s="5"/>
      <c r="F26" s="5"/>
      <c r="G26" s="5"/>
      <c r="H26" s="5"/>
      <c r="I26" s="5"/>
      <c r="J26" s="5"/>
      <c r="K26" s="5"/>
      <c r="L26" s="5"/>
      <c r="M26" s="5">
        <f t="shared" si="1"/>
        <v>573.04000000000008</v>
      </c>
    </row>
    <row r="27" spans="1:13" x14ac:dyDescent="0.25">
      <c r="A27" s="15" t="s">
        <v>24</v>
      </c>
      <c r="B27" s="5"/>
      <c r="C27" s="5"/>
      <c r="D27" s="5"/>
      <c r="E27" s="5">
        <v>203.69</v>
      </c>
      <c r="F27" s="5">
        <v>17.59</v>
      </c>
      <c r="G27" s="5"/>
      <c r="H27" s="5"/>
      <c r="I27" s="5"/>
      <c r="J27" s="5"/>
      <c r="K27" s="5"/>
      <c r="L27" s="5"/>
      <c r="M27" s="5">
        <f t="shared" si="1"/>
        <v>221.28</v>
      </c>
    </row>
    <row r="28" spans="1:13" x14ac:dyDescent="0.25">
      <c r="A28" s="15" t="s">
        <v>25</v>
      </c>
      <c r="B28" s="5"/>
      <c r="C28" s="5"/>
      <c r="D28" s="5">
        <v>206.13</v>
      </c>
      <c r="E28" s="5">
        <v>9.4700000000000006</v>
      </c>
      <c r="F28" s="5"/>
      <c r="G28" s="5"/>
      <c r="H28" s="5"/>
      <c r="I28" s="5"/>
      <c r="J28" s="5">
        <v>10.89</v>
      </c>
      <c r="K28" s="5"/>
      <c r="L28" s="5"/>
      <c r="M28" s="5">
        <f t="shared" si="1"/>
        <v>226.49</v>
      </c>
    </row>
    <row r="29" spans="1:13" x14ac:dyDescent="0.25">
      <c r="A29" s="15" t="s">
        <v>26</v>
      </c>
      <c r="B29" s="5"/>
      <c r="C29" s="5"/>
      <c r="D29" s="5"/>
      <c r="E29" s="5">
        <v>243.35999999999999</v>
      </c>
      <c r="F29" s="5"/>
      <c r="G29" s="5"/>
      <c r="H29" s="5"/>
      <c r="I29" s="5"/>
      <c r="J29" s="5"/>
      <c r="K29" s="5"/>
      <c r="L29" s="5"/>
      <c r="M29" s="5">
        <f t="shared" si="1"/>
        <v>243.35999999999999</v>
      </c>
    </row>
    <row r="30" spans="1:13" x14ac:dyDescent="0.25">
      <c r="A30" s="6" t="s">
        <v>27</v>
      </c>
      <c r="B30" s="6">
        <f t="shared" ref="B30:L30" si="2">SUM(B19:B29)</f>
        <v>836.78</v>
      </c>
      <c r="C30" s="6">
        <f t="shared" si="2"/>
        <v>1187.25</v>
      </c>
      <c r="D30" s="6">
        <f t="shared" si="2"/>
        <v>4276.8799999999992</v>
      </c>
      <c r="E30" s="6">
        <f t="shared" si="2"/>
        <v>2902.6399999999994</v>
      </c>
      <c r="F30" s="6">
        <f t="shared" si="2"/>
        <v>23.12</v>
      </c>
      <c r="G30" s="6">
        <f t="shared" si="2"/>
        <v>344.21999999999997</v>
      </c>
      <c r="H30" s="6">
        <f t="shared" si="2"/>
        <v>391.66</v>
      </c>
      <c r="I30" s="6">
        <f t="shared" si="2"/>
        <v>15.1</v>
      </c>
      <c r="J30" s="6">
        <f t="shared" si="2"/>
        <v>1961.8300000000004</v>
      </c>
      <c r="K30" s="6">
        <f t="shared" si="2"/>
        <v>250.97999999999993</v>
      </c>
      <c r="L30" s="6">
        <f t="shared" si="2"/>
        <v>193.45999999999998</v>
      </c>
      <c r="M30" s="6">
        <f>SUM(M19:M29)</f>
        <v>12383.92</v>
      </c>
    </row>
    <row r="31" spans="1:13" ht="55.2" x14ac:dyDescent="0.25">
      <c r="A31" s="7" t="s">
        <v>63</v>
      </c>
      <c r="B31" s="8"/>
      <c r="C31" s="8"/>
      <c r="D31" s="8"/>
      <c r="E31" s="8"/>
      <c r="F31" s="8"/>
      <c r="G31" s="8"/>
      <c r="H31" s="8"/>
      <c r="I31" s="8"/>
      <c r="J31" s="8"/>
      <c r="K31" s="8"/>
      <c r="L31" s="8"/>
      <c r="M31" s="9">
        <f>SUM(B31:L31)</f>
        <v>0</v>
      </c>
    </row>
    <row r="32" spans="1:13" ht="41.4" x14ac:dyDescent="0.25">
      <c r="A32" s="10" t="s">
        <v>67</v>
      </c>
      <c r="B32" s="9">
        <f>B31*12</f>
        <v>0</v>
      </c>
      <c r="C32" s="9">
        <f t="shared" ref="C32" si="3">C31*12</f>
        <v>0</v>
      </c>
      <c r="D32" s="9">
        <f t="shared" ref="D32" si="4">D31*12</f>
        <v>0</v>
      </c>
      <c r="E32" s="9">
        <f t="shared" ref="E32" si="5">E31*12</f>
        <v>0</v>
      </c>
      <c r="F32" s="9">
        <f t="shared" ref="F32" si="6">F31*12</f>
        <v>0</v>
      </c>
      <c r="G32" s="9">
        <f t="shared" ref="G32" si="7">G31*12</f>
        <v>0</v>
      </c>
      <c r="H32" s="9">
        <f t="shared" ref="H32" si="8">H31*12</f>
        <v>0</v>
      </c>
      <c r="I32" s="9">
        <f t="shared" ref="I32" si="9">I31*12</f>
        <v>0</v>
      </c>
      <c r="J32" s="9">
        <f t="shared" ref="J32" si="10">J31*12</f>
        <v>0</v>
      </c>
      <c r="K32" s="9">
        <f t="shared" ref="K32" si="11">K31*12</f>
        <v>0</v>
      </c>
      <c r="L32" s="9">
        <f t="shared" ref="L32" si="12">L31*12</f>
        <v>0</v>
      </c>
      <c r="M32" s="9">
        <f>SUM(B32:L32)</f>
        <v>0</v>
      </c>
    </row>
    <row r="34" spans="1:13" ht="59.55" customHeight="1" x14ac:dyDescent="0.25">
      <c r="A34" s="21" t="s">
        <v>66</v>
      </c>
      <c r="B34" s="21"/>
      <c r="C34" s="21"/>
      <c r="D34" s="21"/>
      <c r="E34" s="21"/>
      <c r="F34" s="21"/>
      <c r="G34" s="21"/>
      <c r="H34" s="21"/>
      <c r="I34" s="21"/>
      <c r="J34" s="21"/>
      <c r="K34" s="21"/>
      <c r="L34" s="21"/>
      <c r="M34" s="21"/>
    </row>
    <row r="36" spans="1:13" x14ac:dyDescent="0.25">
      <c r="A36" s="1" t="s">
        <v>64</v>
      </c>
      <c r="B36" s="1"/>
      <c r="C36" s="1"/>
      <c r="D36" s="1" t="s">
        <v>65</v>
      </c>
    </row>
    <row r="37" spans="1:13" x14ac:dyDescent="0.25">
      <c r="A37" s="1"/>
      <c r="B37" s="1"/>
      <c r="C37" s="1"/>
      <c r="D37" s="1"/>
    </row>
    <row r="39" spans="1:13" s="13" customFormat="1" x14ac:dyDescent="0.25">
      <c r="A39" s="30" t="s">
        <v>60</v>
      </c>
      <c r="B39" s="30"/>
      <c r="C39" s="30"/>
      <c r="D39" s="30"/>
      <c r="E39" s="30"/>
      <c r="F39" s="30"/>
      <c r="G39" s="30"/>
      <c r="H39" s="30"/>
      <c r="I39" s="30"/>
      <c r="J39" s="30"/>
      <c r="K39" s="30"/>
      <c r="L39" s="30"/>
      <c r="M39" s="30"/>
    </row>
    <row r="41" spans="1:13" x14ac:dyDescent="0.25">
      <c r="A41" s="3"/>
      <c r="B41" s="3" t="s">
        <v>0</v>
      </c>
      <c r="C41" s="3" t="s">
        <v>1</v>
      </c>
      <c r="D41" s="3" t="s">
        <v>2</v>
      </c>
      <c r="E41" s="3" t="s">
        <v>3</v>
      </c>
      <c r="F41" s="3" t="s">
        <v>4</v>
      </c>
      <c r="G41" s="3" t="s">
        <v>5</v>
      </c>
      <c r="H41" s="3" t="s">
        <v>6</v>
      </c>
      <c r="I41" s="3" t="s">
        <v>10</v>
      </c>
      <c r="J41" s="3" t="s">
        <v>7</v>
      </c>
      <c r="K41" s="3" t="s">
        <v>8</v>
      </c>
      <c r="L41" s="3" t="s">
        <v>11</v>
      </c>
      <c r="M41" s="4" t="s">
        <v>9</v>
      </c>
    </row>
    <row r="42" spans="1:13" x14ac:dyDescent="0.25">
      <c r="A42" s="3" t="s">
        <v>30</v>
      </c>
      <c r="B42" s="5">
        <v>740.34</v>
      </c>
      <c r="C42" s="5">
        <v>1677.61</v>
      </c>
      <c r="D42" s="5">
        <v>676.97999999999979</v>
      </c>
      <c r="E42" s="5">
        <v>588.04</v>
      </c>
      <c r="F42" s="5">
        <v>208.34</v>
      </c>
      <c r="G42" s="5">
        <v>661.16</v>
      </c>
      <c r="H42" s="5">
        <v>839.67</v>
      </c>
      <c r="I42" s="5">
        <v>30.64</v>
      </c>
      <c r="J42" s="5">
        <v>2411.4200000000005</v>
      </c>
      <c r="K42" s="5">
        <v>352.83000000000004</v>
      </c>
      <c r="L42" s="5">
        <v>55.57</v>
      </c>
      <c r="M42" s="5">
        <f>SUM(B42:L42)</f>
        <v>8242.6</v>
      </c>
    </row>
    <row r="43" spans="1:13" x14ac:dyDescent="0.25">
      <c r="A43" s="3" t="s">
        <v>31</v>
      </c>
      <c r="B43" s="5">
        <v>935.4699999999998</v>
      </c>
      <c r="C43" s="5">
        <v>784.88</v>
      </c>
      <c r="D43" s="5">
        <v>338.63</v>
      </c>
      <c r="E43" s="5"/>
      <c r="F43" s="5"/>
      <c r="G43" s="5">
        <v>214.78</v>
      </c>
      <c r="H43" s="5">
        <v>118.53</v>
      </c>
      <c r="I43" s="5">
        <v>61.33</v>
      </c>
      <c r="J43" s="5">
        <v>1026.8300000000002</v>
      </c>
      <c r="K43" s="5">
        <v>277.14</v>
      </c>
      <c r="L43" s="5"/>
      <c r="M43" s="5">
        <f>SUM(B43:L43)</f>
        <v>3757.5900000000006</v>
      </c>
    </row>
    <row r="44" spans="1:13" x14ac:dyDescent="0.25">
      <c r="A44" s="6" t="s">
        <v>27</v>
      </c>
      <c r="B44" s="6">
        <f t="shared" ref="B44:L44" si="13">SUM(B42:B43)</f>
        <v>1675.81</v>
      </c>
      <c r="C44" s="6">
        <f t="shared" si="13"/>
        <v>2462.4899999999998</v>
      </c>
      <c r="D44" s="6">
        <f t="shared" si="13"/>
        <v>1015.6099999999998</v>
      </c>
      <c r="E44" s="6">
        <f t="shared" si="13"/>
        <v>588.04</v>
      </c>
      <c r="F44" s="6">
        <f t="shared" si="13"/>
        <v>208.34</v>
      </c>
      <c r="G44" s="6">
        <f t="shared" si="13"/>
        <v>875.93999999999994</v>
      </c>
      <c r="H44" s="6">
        <f t="shared" si="13"/>
        <v>958.19999999999993</v>
      </c>
      <c r="I44" s="6">
        <f t="shared" si="13"/>
        <v>91.97</v>
      </c>
      <c r="J44" s="6">
        <f t="shared" si="13"/>
        <v>3438.2500000000009</v>
      </c>
      <c r="K44" s="6">
        <f t="shared" si="13"/>
        <v>629.97</v>
      </c>
      <c r="L44" s="6">
        <f t="shared" si="13"/>
        <v>55.57</v>
      </c>
      <c r="M44" s="6">
        <f>SUM(M42:M43)</f>
        <v>12000.19</v>
      </c>
    </row>
    <row r="45" spans="1:13" ht="55.2" x14ac:dyDescent="0.25">
      <c r="A45" s="7" t="s">
        <v>63</v>
      </c>
      <c r="B45" s="8"/>
      <c r="C45" s="8"/>
      <c r="D45" s="8"/>
      <c r="E45" s="8"/>
      <c r="F45" s="8"/>
      <c r="G45" s="8"/>
      <c r="H45" s="8"/>
      <c r="I45" s="8"/>
      <c r="J45" s="8"/>
      <c r="K45" s="8"/>
      <c r="L45" s="8"/>
      <c r="M45" s="9">
        <f>SUM(B45:L45)</f>
        <v>0</v>
      </c>
    </row>
    <row r="46" spans="1:13" ht="41.4" x14ac:dyDescent="0.25">
      <c r="A46" s="10" t="s">
        <v>67</v>
      </c>
      <c r="B46" s="9">
        <f>B45*12</f>
        <v>0</v>
      </c>
      <c r="C46" s="9">
        <f t="shared" ref="C46" si="14">C45*12</f>
        <v>0</v>
      </c>
      <c r="D46" s="9">
        <f t="shared" ref="D46" si="15">D45*12</f>
        <v>0</v>
      </c>
      <c r="E46" s="9">
        <f t="shared" ref="E46" si="16">E45*12</f>
        <v>0</v>
      </c>
      <c r="F46" s="9">
        <f t="shared" ref="F46" si="17">F45*12</f>
        <v>0</v>
      </c>
      <c r="G46" s="9">
        <f t="shared" ref="G46" si="18">G45*12</f>
        <v>0</v>
      </c>
      <c r="H46" s="9">
        <f t="shared" ref="H46" si="19">H45*12</f>
        <v>0</v>
      </c>
      <c r="I46" s="9">
        <f t="shared" ref="I46" si="20">I45*12</f>
        <v>0</v>
      </c>
      <c r="J46" s="9">
        <f t="shared" ref="J46" si="21">J45*12</f>
        <v>0</v>
      </c>
      <c r="K46" s="9">
        <f t="shared" ref="K46" si="22">K45*12</f>
        <v>0</v>
      </c>
      <c r="L46" s="9">
        <f t="shared" ref="L46" si="23">L45*12</f>
        <v>0</v>
      </c>
      <c r="M46" s="9">
        <f>SUM(B46:L46)</f>
        <v>0</v>
      </c>
    </row>
    <row r="48" spans="1:13" x14ac:dyDescent="0.25">
      <c r="A48" s="1" t="s">
        <v>64</v>
      </c>
      <c r="B48" s="1"/>
      <c r="C48" s="1"/>
      <c r="D48" s="1" t="s">
        <v>65</v>
      </c>
    </row>
    <row r="49" spans="1:13" x14ac:dyDescent="0.25">
      <c r="A49" s="16"/>
      <c r="B49" s="16"/>
      <c r="C49" s="16"/>
      <c r="D49" s="16"/>
      <c r="E49" s="16"/>
      <c r="F49" s="16"/>
      <c r="G49" s="16"/>
      <c r="H49" s="16"/>
      <c r="I49" s="16"/>
      <c r="J49" s="16"/>
      <c r="K49" s="16"/>
      <c r="L49" s="16"/>
      <c r="M49" s="16"/>
    </row>
    <row r="51" spans="1:13" s="13" customFormat="1" x14ac:dyDescent="0.25">
      <c r="A51" s="30" t="s">
        <v>32</v>
      </c>
      <c r="B51" s="30"/>
      <c r="C51" s="30"/>
      <c r="D51" s="30"/>
      <c r="E51" s="30"/>
      <c r="F51" s="30"/>
      <c r="G51" s="30"/>
      <c r="H51" s="30"/>
      <c r="I51" s="30"/>
      <c r="J51" s="30"/>
      <c r="K51" s="30"/>
      <c r="L51" s="30"/>
      <c r="M51" s="30"/>
    </row>
    <row r="53" spans="1:13" x14ac:dyDescent="0.25">
      <c r="A53" s="3"/>
      <c r="B53" s="3" t="s">
        <v>0</v>
      </c>
      <c r="C53" s="3" t="s">
        <v>1</v>
      </c>
      <c r="D53" s="3" t="s">
        <v>2</v>
      </c>
      <c r="E53" s="3" t="s">
        <v>3</v>
      </c>
      <c r="F53" s="3" t="s">
        <v>4</v>
      </c>
      <c r="G53" s="3" t="s">
        <v>5</v>
      </c>
      <c r="H53" s="3" t="s">
        <v>6</v>
      </c>
      <c r="I53" s="3" t="s">
        <v>10</v>
      </c>
      <c r="J53" s="3" t="s">
        <v>7</v>
      </c>
      <c r="K53" s="3" t="s">
        <v>8</v>
      </c>
      <c r="L53" s="3" t="s">
        <v>12</v>
      </c>
      <c r="M53" s="4" t="s">
        <v>9</v>
      </c>
    </row>
    <row r="54" spans="1:13" x14ac:dyDescent="0.25">
      <c r="A54" s="3" t="s">
        <v>33</v>
      </c>
      <c r="B54" s="5"/>
      <c r="C54" s="5"/>
      <c r="D54" s="5"/>
      <c r="E54" s="5"/>
      <c r="F54" s="5">
        <v>64.94</v>
      </c>
      <c r="G54" s="5">
        <v>193.58</v>
      </c>
      <c r="H54" s="5">
        <v>12.55</v>
      </c>
      <c r="I54" s="5">
        <v>24.9</v>
      </c>
      <c r="J54" s="5">
        <v>114.66</v>
      </c>
      <c r="K54" s="5">
        <v>38.379999999999995</v>
      </c>
      <c r="L54" s="5">
        <v>35.700000000000003</v>
      </c>
      <c r="M54" s="5">
        <f>SUM(F54:L54)</f>
        <v>484.71</v>
      </c>
    </row>
    <row r="55" spans="1:13" x14ac:dyDescent="0.25">
      <c r="A55" s="6" t="s">
        <v>27</v>
      </c>
      <c r="B55" s="6">
        <f t="shared" ref="B55:M55" si="24">SUM(B53:B54)</f>
        <v>0</v>
      </c>
      <c r="C55" s="6">
        <f t="shared" si="24"/>
        <v>0</v>
      </c>
      <c r="D55" s="6">
        <f t="shared" si="24"/>
        <v>0</v>
      </c>
      <c r="E55" s="6">
        <f t="shared" si="24"/>
        <v>0</v>
      </c>
      <c r="F55" s="6">
        <f t="shared" si="24"/>
        <v>64.94</v>
      </c>
      <c r="G55" s="6">
        <f t="shared" si="24"/>
        <v>193.58</v>
      </c>
      <c r="H55" s="6">
        <f t="shared" si="24"/>
        <v>12.55</v>
      </c>
      <c r="I55" s="6">
        <f t="shared" si="24"/>
        <v>24.9</v>
      </c>
      <c r="J55" s="6">
        <f t="shared" si="24"/>
        <v>114.66</v>
      </c>
      <c r="K55" s="6">
        <f t="shared" si="24"/>
        <v>38.379999999999995</v>
      </c>
      <c r="L55" s="6">
        <f t="shared" si="24"/>
        <v>35.700000000000003</v>
      </c>
      <c r="M55" s="6">
        <f t="shared" si="24"/>
        <v>484.71</v>
      </c>
    </row>
    <row r="56" spans="1:13" ht="55.2" x14ac:dyDescent="0.25">
      <c r="A56" s="7" t="s">
        <v>63</v>
      </c>
      <c r="B56" s="8"/>
      <c r="C56" s="8"/>
      <c r="D56" s="8"/>
      <c r="E56" s="8"/>
      <c r="F56" s="8"/>
      <c r="G56" s="8"/>
      <c r="H56" s="8"/>
      <c r="I56" s="8"/>
      <c r="J56" s="8"/>
      <c r="K56" s="8"/>
      <c r="L56" s="8"/>
      <c r="M56" s="9">
        <f>SUM(B56:L56)</f>
        <v>0</v>
      </c>
    </row>
    <row r="57" spans="1:13" ht="41.4" x14ac:dyDescent="0.25">
      <c r="A57" s="10" t="s">
        <v>67</v>
      </c>
      <c r="B57" s="9">
        <f>B56*12</f>
        <v>0</v>
      </c>
      <c r="C57" s="9">
        <f t="shared" ref="C57" si="25">C56*12</f>
        <v>0</v>
      </c>
      <c r="D57" s="9">
        <f t="shared" ref="D57" si="26">D56*12</f>
        <v>0</v>
      </c>
      <c r="E57" s="9">
        <f t="shared" ref="E57" si="27">E56*12</f>
        <v>0</v>
      </c>
      <c r="F57" s="9">
        <f t="shared" ref="F57" si="28">F56*12</f>
        <v>0</v>
      </c>
      <c r="G57" s="9">
        <f t="shared" ref="G57" si="29">G56*12</f>
        <v>0</v>
      </c>
      <c r="H57" s="9">
        <f t="shared" ref="H57" si="30">H56*12</f>
        <v>0</v>
      </c>
      <c r="I57" s="9">
        <f t="shared" ref="I57" si="31">I56*12</f>
        <v>0</v>
      </c>
      <c r="J57" s="9">
        <f t="shared" ref="J57" si="32">J56*12</f>
        <v>0</v>
      </c>
      <c r="K57" s="9">
        <f t="shared" ref="K57" si="33">K56*12</f>
        <v>0</v>
      </c>
      <c r="L57" s="9">
        <f t="shared" ref="L57" si="34">L56*12</f>
        <v>0</v>
      </c>
      <c r="M57" s="9">
        <f>SUM(B57:L57)</f>
        <v>0</v>
      </c>
    </row>
    <row r="59" spans="1:13" ht="59.55" customHeight="1" x14ac:dyDescent="0.25">
      <c r="A59" s="21" t="s">
        <v>66</v>
      </c>
      <c r="B59" s="21"/>
      <c r="C59" s="21"/>
      <c r="D59" s="21"/>
      <c r="E59" s="21"/>
      <c r="F59" s="21"/>
      <c r="G59" s="21"/>
      <c r="H59" s="21"/>
      <c r="I59" s="21"/>
      <c r="J59" s="21"/>
      <c r="K59" s="21"/>
      <c r="L59" s="21"/>
      <c r="M59" s="21"/>
    </row>
    <row r="61" spans="1:13" x14ac:dyDescent="0.25">
      <c r="A61" s="1" t="s">
        <v>64</v>
      </c>
      <c r="B61" s="1"/>
      <c r="C61" s="1"/>
      <c r="D61" s="1" t="s">
        <v>65</v>
      </c>
    </row>
    <row r="62" spans="1:13" x14ac:dyDescent="0.25">
      <c r="A62" s="1"/>
      <c r="B62" s="1"/>
      <c r="C62" s="1"/>
      <c r="D62" s="1"/>
    </row>
    <row r="64" spans="1:13" s="13" customFormat="1" x14ac:dyDescent="0.25">
      <c r="A64" s="30" t="s">
        <v>34</v>
      </c>
      <c r="B64" s="30"/>
      <c r="C64" s="30"/>
      <c r="D64" s="30"/>
      <c r="E64" s="30"/>
      <c r="F64" s="30"/>
      <c r="G64" s="30"/>
      <c r="H64" s="30"/>
      <c r="I64" s="30"/>
      <c r="J64" s="30"/>
      <c r="K64" s="30"/>
      <c r="L64" s="30"/>
      <c r="M64" s="30"/>
    </row>
    <row r="66" spans="1:13" x14ac:dyDescent="0.25">
      <c r="A66" s="3"/>
      <c r="B66" s="3" t="s">
        <v>0</v>
      </c>
      <c r="C66" s="3" t="s">
        <v>1</v>
      </c>
      <c r="D66" s="3" t="s">
        <v>2</v>
      </c>
      <c r="E66" s="3" t="s">
        <v>3</v>
      </c>
      <c r="F66" s="3" t="s">
        <v>4</v>
      </c>
      <c r="G66" s="3" t="s">
        <v>5</v>
      </c>
      <c r="H66" s="3" t="s">
        <v>6</v>
      </c>
      <c r="I66" s="3" t="s">
        <v>10</v>
      </c>
      <c r="J66" s="3" t="s">
        <v>7</v>
      </c>
      <c r="K66" s="3" t="s">
        <v>8</v>
      </c>
      <c r="L66" s="3" t="s">
        <v>11</v>
      </c>
      <c r="M66" s="4" t="s">
        <v>9</v>
      </c>
    </row>
    <row r="67" spans="1:13" x14ac:dyDescent="0.25">
      <c r="A67" s="15" t="s">
        <v>35</v>
      </c>
      <c r="B67" s="5"/>
      <c r="C67" s="5"/>
      <c r="D67" s="5"/>
      <c r="E67" s="5"/>
      <c r="F67" s="5">
        <v>439.25</v>
      </c>
      <c r="G67" s="5">
        <v>144.62999999999997</v>
      </c>
      <c r="H67" s="5">
        <v>39.58</v>
      </c>
      <c r="I67" s="5">
        <v>34.15</v>
      </c>
      <c r="J67" s="5">
        <v>314.08999999999997</v>
      </c>
      <c r="K67" s="5">
        <v>29.659999999999997</v>
      </c>
      <c r="L67" s="5">
        <v>169.97</v>
      </c>
      <c r="M67" s="5">
        <f>SUM(F67:L67)</f>
        <v>1171.33</v>
      </c>
    </row>
    <row r="68" spans="1:13" x14ac:dyDescent="0.25">
      <c r="A68" s="6" t="s">
        <v>27</v>
      </c>
      <c r="B68" s="6">
        <f t="shared" ref="B68:M68" si="35">SUM(B66:B67)</f>
        <v>0</v>
      </c>
      <c r="C68" s="6">
        <f t="shared" si="35"/>
        <v>0</v>
      </c>
      <c r="D68" s="6">
        <f t="shared" si="35"/>
        <v>0</v>
      </c>
      <c r="E68" s="6">
        <f t="shared" si="35"/>
        <v>0</v>
      </c>
      <c r="F68" s="6">
        <f t="shared" si="35"/>
        <v>439.25</v>
      </c>
      <c r="G68" s="6">
        <f t="shared" si="35"/>
        <v>144.62999999999997</v>
      </c>
      <c r="H68" s="6">
        <f t="shared" si="35"/>
        <v>39.58</v>
      </c>
      <c r="I68" s="6">
        <f t="shared" si="35"/>
        <v>34.15</v>
      </c>
      <c r="J68" s="6">
        <f t="shared" si="35"/>
        <v>314.08999999999997</v>
      </c>
      <c r="K68" s="6">
        <f t="shared" si="35"/>
        <v>29.659999999999997</v>
      </c>
      <c r="L68" s="6">
        <f t="shared" si="35"/>
        <v>169.97</v>
      </c>
      <c r="M68" s="6">
        <f t="shared" si="35"/>
        <v>1171.33</v>
      </c>
    </row>
    <row r="69" spans="1:13" ht="55.2" x14ac:dyDescent="0.25">
      <c r="A69" s="7" t="s">
        <v>63</v>
      </c>
      <c r="B69" s="8"/>
      <c r="C69" s="8"/>
      <c r="D69" s="8"/>
      <c r="E69" s="8"/>
      <c r="F69" s="8"/>
      <c r="G69" s="8"/>
      <c r="H69" s="8"/>
      <c r="I69" s="8"/>
      <c r="J69" s="8"/>
      <c r="K69" s="8"/>
      <c r="L69" s="8"/>
      <c r="M69" s="9">
        <f>SUM(B69:L69)</f>
        <v>0</v>
      </c>
    </row>
    <row r="70" spans="1:13" ht="41.4" x14ac:dyDescent="0.25">
      <c r="A70" s="10" t="s">
        <v>67</v>
      </c>
      <c r="B70" s="9">
        <f>B69*12</f>
        <v>0</v>
      </c>
      <c r="C70" s="9">
        <f t="shared" ref="C70" si="36">C69*12</f>
        <v>0</v>
      </c>
      <c r="D70" s="9">
        <f t="shared" ref="D70" si="37">D69*12</f>
        <v>0</v>
      </c>
      <c r="E70" s="9">
        <f t="shared" ref="E70" si="38">E69*12</f>
        <v>0</v>
      </c>
      <c r="F70" s="9">
        <f t="shared" ref="F70" si="39">F69*12</f>
        <v>0</v>
      </c>
      <c r="G70" s="9">
        <f t="shared" ref="G70" si="40">G69*12</f>
        <v>0</v>
      </c>
      <c r="H70" s="9">
        <f t="shared" ref="H70" si="41">H69*12</f>
        <v>0</v>
      </c>
      <c r="I70" s="9">
        <f t="shared" ref="I70" si="42">I69*12</f>
        <v>0</v>
      </c>
      <c r="J70" s="9">
        <f t="shared" ref="J70" si="43">J69*12</f>
        <v>0</v>
      </c>
      <c r="K70" s="9">
        <f t="shared" ref="K70" si="44">K69*12</f>
        <v>0</v>
      </c>
      <c r="L70" s="9">
        <f t="shared" ref="L70" si="45">L69*12</f>
        <v>0</v>
      </c>
      <c r="M70" s="9">
        <f>SUM(B70:L70)</f>
        <v>0</v>
      </c>
    </row>
    <row r="72" spans="1:13" ht="59.55" customHeight="1" x14ac:dyDescent="0.25">
      <c r="A72" s="21" t="s">
        <v>66</v>
      </c>
      <c r="B72" s="21"/>
      <c r="C72" s="21"/>
      <c r="D72" s="21"/>
      <c r="E72" s="21"/>
      <c r="F72" s="21"/>
      <c r="G72" s="21"/>
      <c r="H72" s="21"/>
      <c r="I72" s="21"/>
      <c r="J72" s="21"/>
      <c r="K72" s="21"/>
      <c r="L72" s="21"/>
      <c r="M72" s="21"/>
    </row>
    <row r="74" spans="1:13" x14ac:dyDescent="0.25">
      <c r="A74" s="1" t="s">
        <v>64</v>
      </c>
      <c r="B74" s="1"/>
      <c r="C74" s="1"/>
      <c r="D74" s="1" t="s">
        <v>65</v>
      </c>
    </row>
    <row r="75" spans="1:13" x14ac:dyDescent="0.25">
      <c r="A75" s="1"/>
      <c r="B75" s="1"/>
      <c r="C75" s="1"/>
      <c r="D75" s="1"/>
    </row>
    <row r="77" spans="1:13" s="13" customFormat="1" x14ac:dyDescent="0.25">
      <c r="A77" s="30" t="s">
        <v>36</v>
      </c>
      <c r="B77" s="30"/>
      <c r="C77" s="30"/>
      <c r="D77" s="30"/>
      <c r="E77" s="30"/>
      <c r="F77" s="30"/>
      <c r="G77" s="30"/>
      <c r="H77" s="30"/>
      <c r="I77" s="30"/>
      <c r="J77" s="30"/>
      <c r="K77" s="30"/>
      <c r="L77" s="30"/>
      <c r="M77" s="30"/>
    </row>
    <row r="79" spans="1:13" x14ac:dyDescent="0.25">
      <c r="A79" s="3"/>
      <c r="B79" s="3" t="s">
        <v>0</v>
      </c>
      <c r="C79" s="3" t="s">
        <v>1</v>
      </c>
      <c r="D79" s="3" t="s">
        <v>2</v>
      </c>
      <c r="E79" s="3" t="s">
        <v>3</v>
      </c>
      <c r="F79" s="3" t="s">
        <v>4</v>
      </c>
      <c r="G79" s="3" t="s">
        <v>5</v>
      </c>
      <c r="H79" s="3" t="s">
        <v>6</v>
      </c>
      <c r="I79" s="3" t="s">
        <v>10</v>
      </c>
      <c r="J79" s="3" t="s">
        <v>7</v>
      </c>
      <c r="K79" s="3" t="s">
        <v>8</v>
      </c>
      <c r="L79" s="3" t="s">
        <v>13</v>
      </c>
      <c r="M79" s="4" t="s">
        <v>9</v>
      </c>
    </row>
    <row r="80" spans="1:13" x14ac:dyDescent="0.25">
      <c r="A80" s="3" t="s">
        <v>37</v>
      </c>
      <c r="B80" s="5"/>
      <c r="C80" s="5"/>
      <c r="D80" s="5"/>
      <c r="E80" s="5"/>
      <c r="F80" s="5">
        <v>33.25</v>
      </c>
      <c r="G80" s="5"/>
      <c r="H80" s="5">
        <v>116.32000000000001</v>
      </c>
      <c r="I80" s="5">
        <v>9.0299999999999994</v>
      </c>
      <c r="J80" s="5">
        <v>251.33</v>
      </c>
      <c r="K80" s="5">
        <v>157.36999999999998</v>
      </c>
      <c r="L80" s="5">
        <v>1453.2900000000002</v>
      </c>
      <c r="M80" s="5">
        <f>SUM(D80:L80)</f>
        <v>2020.5900000000001</v>
      </c>
    </row>
    <row r="81" spans="1:13" x14ac:dyDescent="0.25">
      <c r="A81" s="6" t="s">
        <v>27</v>
      </c>
      <c r="B81" s="6">
        <f t="shared" ref="B81:M81" si="46">SUM(B79:B80)</f>
        <v>0</v>
      </c>
      <c r="C81" s="6">
        <f t="shared" si="46"/>
        <v>0</v>
      </c>
      <c r="D81" s="6">
        <f t="shared" si="46"/>
        <v>0</v>
      </c>
      <c r="E81" s="6">
        <f t="shared" si="46"/>
        <v>0</v>
      </c>
      <c r="F81" s="6">
        <f t="shared" si="46"/>
        <v>33.25</v>
      </c>
      <c r="G81" s="6">
        <f t="shared" si="46"/>
        <v>0</v>
      </c>
      <c r="H81" s="6">
        <f t="shared" si="46"/>
        <v>116.32000000000001</v>
      </c>
      <c r="I81" s="6">
        <f t="shared" si="46"/>
        <v>9.0299999999999994</v>
      </c>
      <c r="J81" s="6">
        <f t="shared" si="46"/>
        <v>251.33</v>
      </c>
      <c r="K81" s="6">
        <f t="shared" si="46"/>
        <v>157.36999999999998</v>
      </c>
      <c r="L81" s="6">
        <f t="shared" si="46"/>
        <v>1453.2900000000002</v>
      </c>
      <c r="M81" s="6">
        <f t="shared" si="46"/>
        <v>2020.5900000000001</v>
      </c>
    </row>
    <row r="82" spans="1:13" ht="55.2" x14ac:dyDescent="0.25">
      <c r="A82" s="7" t="s">
        <v>63</v>
      </c>
      <c r="B82" s="8"/>
      <c r="C82" s="8"/>
      <c r="D82" s="8"/>
      <c r="E82" s="8"/>
      <c r="F82" s="8"/>
      <c r="G82" s="8"/>
      <c r="H82" s="8"/>
      <c r="I82" s="8"/>
      <c r="J82" s="8"/>
      <c r="K82" s="8"/>
      <c r="L82" s="8"/>
      <c r="M82" s="9">
        <f>SUM(B82:L82)</f>
        <v>0</v>
      </c>
    </row>
    <row r="83" spans="1:13" ht="41.4" x14ac:dyDescent="0.25">
      <c r="A83" s="10" t="s">
        <v>67</v>
      </c>
      <c r="B83" s="9">
        <f>B82*12</f>
        <v>0</v>
      </c>
      <c r="C83" s="9">
        <f t="shared" ref="C83" si="47">C82*12</f>
        <v>0</v>
      </c>
      <c r="D83" s="9">
        <f t="shared" ref="D83" si="48">D82*12</f>
        <v>0</v>
      </c>
      <c r="E83" s="9">
        <f t="shared" ref="E83" si="49">E82*12</f>
        <v>0</v>
      </c>
      <c r="F83" s="9">
        <f t="shared" ref="F83" si="50">F82*12</f>
        <v>0</v>
      </c>
      <c r="G83" s="9">
        <f t="shared" ref="G83" si="51">G82*12</f>
        <v>0</v>
      </c>
      <c r="H83" s="9">
        <f t="shared" ref="H83" si="52">H82*12</f>
        <v>0</v>
      </c>
      <c r="I83" s="9">
        <f t="shared" ref="I83" si="53">I82*12</f>
        <v>0</v>
      </c>
      <c r="J83" s="9">
        <f t="shared" ref="J83" si="54">J82*12</f>
        <v>0</v>
      </c>
      <c r="K83" s="9">
        <f t="shared" ref="K83" si="55">K82*12</f>
        <v>0</v>
      </c>
      <c r="L83" s="9">
        <f t="shared" ref="L83" si="56">L82*12</f>
        <v>0</v>
      </c>
      <c r="M83" s="9">
        <f>SUM(B83:L83)</f>
        <v>0</v>
      </c>
    </row>
    <row r="85" spans="1:13" ht="59.55" customHeight="1" x14ac:dyDescent="0.25">
      <c r="A85" s="21" t="s">
        <v>66</v>
      </c>
      <c r="B85" s="21"/>
      <c r="C85" s="21"/>
      <c r="D85" s="21"/>
      <c r="E85" s="21"/>
      <c r="F85" s="21"/>
      <c r="G85" s="21"/>
      <c r="H85" s="21"/>
      <c r="I85" s="21"/>
      <c r="J85" s="21"/>
      <c r="K85" s="21"/>
      <c r="L85" s="21"/>
      <c r="M85" s="21"/>
    </row>
    <row r="87" spans="1:13" x14ac:dyDescent="0.25">
      <c r="A87" s="1" t="s">
        <v>64</v>
      </c>
      <c r="B87" s="1"/>
      <c r="C87" s="1"/>
      <c r="D87" s="1" t="s">
        <v>65</v>
      </c>
    </row>
    <row r="88" spans="1:13" x14ac:dyDescent="0.25">
      <c r="A88" s="1"/>
      <c r="B88" s="1"/>
      <c r="C88" s="1"/>
      <c r="D88" s="1"/>
    </row>
    <row r="90" spans="1:13" s="13" customFormat="1" x14ac:dyDescent="0.25">
      <c r="A90" s="30" t="s">
        <v>38</v>
      </c>
      <c r="B90" s="30"/>
      <c r="C90" s="30"/>
      <c r="D90" s="30"/>
      <c r="E90" s="30"/>
      <c r="F90" s="30"/>
      <c r="G90" s="30"/>
      <c r="H90" s="30"/>
      <c r="I90" s="30"/>
      <c r="J90" s="30"/>
      <c r="K90" s="30"/>
      <c r="L90" s="30"/>
      <c r="M90" s="30"/>
    </row>
    <row r="92" spans="1:13" x14ac:dyDescent="0.25">
      <c r="A92" s="3"/>
      <c r="B92" s="3" t="s">
        <v>0</v>
      </c>
      <c r="C92" s="3" t="s">
        <v>1</v>
      </c>
      <c r="D92" s="3" t="s">
        <v>2</v>
      </c>
      <c r="E92" s="3" t="s">
        <v>3</v>
      </c>
      <c r="F92" s="3" t="s">
        <v>4</v>
      </c>
      <c r="G92" s="3" t="s">
        <v>5</v>
      </c>
      <c r="H92" s="3" t="s">
        <v>6</v>
      </c>
      <c r="I92" s="3" t="s">
        <v>10</v>
      </c>
      <c r="J92" s="3" t="s">
        <v>7</v>
      </c>
      <c r="K92" s="3" t="s">
        <v>8</v>
      </c>
      <c r="L92" s="3" t="s">
        <v>11</v>
      </c>
      <c r="M92" s="4" t="s">
        <v>9</v>
      </c>
    </row>
    <row r="93" spans="1:13" x14ac:dyDescent="0.25">
      <c r="A93" s="3" t="s">
        <v>39</v>
      </c>
      <c r="B93" s="5">
        <v>154.74</v>
      </c>
      <c r="C93" s="5">
        <v>70.94</v>
      </c>
      <c r="D93" s="5">
        <v>341.44</v>
      </c>
      <c r="E93" s="5"/>
      <c r="F93" s="5">
        <v>51.28</v>
      </c>
      <c r="G93" s="5">
        <v>68.959999999999994</v>
      </c>
      <c r="H93" s="5">
        <v>207.44</v>
      </c>
      <c r="I93" s="5">
        <v>10.029999999999999</v>
      </c>
      <c r="J93" s="5">
        <v>363.03999999999996</v>
      </c>
      <c r="K93" s="5">
        <v>65.349999999999994</v>
      </c>
      <c r="L93" s="5">
        <v>124.10000000000001</v>
      </c>
      <c r="M93" s="5">
        <f>SUM(B93:L93)</f>
        <v>1457.3199999999997</v>
      </c>
    </row>
    <row r="94" spans="1:13" x14ac:dyDescent="0.25">
      <c r="A94" s="3" t="s">
        <v>40</v>
      </c>
      <c r="B94" s="5"/>
      <c r="C94" s="5">
        <v>255.19</v>
      </c>
      <c r="D94" s="5">
        <v>413.90999999999997</v>
      </c>
      <c r="E94" s="5">
        <v>858.58</v>
      </c>
      <c r="F94" s="5"/>
      <c r="G94" s="5">
        <v>62.010000000000005</v>
      </c>
      <c r="H94" s="5">
        <v>25.560000000000002</v>
      </c>
      <c r="I94" s="5"/>
      <c r="J94" s="5">
        <v>268.63</v>
      </c>
      <c r="K94" s="5">
        <v>40.19</v>
      </c>
      <c r="L94" s="5"/>
      <c r="M94" s="5">
        <f>SUM(B94:K94)</f>
        <v>1924.0699999999997</v>
      </c>
    </row>
    <row r="95" spans="1:13" x14ac:dyDescent="0.25">
      <c r="A95" s="3" t="s">
        <v>41</v>
      </c>
      <c r="B95" s="5"/>
      <c r="C95" s="5">
        <v>516.6099999999999</v>
      </c>
      <c r="D95" s="5">
        <v>127.38</v>
      </c>
      <c r="E95" s="5"/>
      <c r="F95" s="5"/>
      <c r="G95" s="5">
        <v>427.49999999999989</v>
      </c>
      <c r="H95" s="5">
        <v>60.47</v>
      </c>
      <c r="I95" s="5"/>
      <c r="J95" s="5">
        <v>192.35</v>
      </c>
      <c r="K95" s="5">
        <v>24.66</v>
      </c>
      <c r="L95" s="5"/>
      <c r="M95" s="5">
        <f>SUM(B95:K95)</f>
        <v>1348.9699999999998</v>
      </c>
    </row>
    <row r="96" spans="1:13" x14ac:dyDescent="0.25">
      <c r="A96" s="3" t="s">
        <v>42</v>
      </c>
      <c r="B96" s="5"/>
      <c r="C96" s="5">
        <v>70.45</v>
      </c>
      <c r="D96" s="5">
        <v>278.32000000000005</v>
      </c>
      <c r="E96" s="5"/>
      <c r="F96" s="5">
        <v>13.86</v>
      </c>
      <c r="G96" s="5">
        <v>219.64</v>
      </c>
      <c r="H96" s="5">
        <v>18.869999999999997</v>
      </c>
      <c r="I96" s="5"/>
      <c r="J96" s="5">
        <v>115.36</v>
      </c>
      <c r="K96" s="5">
        <v>26.9</v>
      </c>
      <c r="L96" s="5"/>
      <c r="M96" s="5">
        <f>SUM(B96:K96)</f>
        <v>743.4</v>
      </c>
    </row>
    <row r="97" spans="1:14" x14ac:dyDescent="0.25">
      <c r="A97" s="3" t="s">
        <v>43</v>
      </c>
      <c r="B97" s="5"/>
      <c r="C97" s="5"/>
      <c r="D97" s="5">
        <v>712.2700000000001</v>
      </c>
      <c r="E97" s="5"/>
      <c r="F97" s="5"/>
      <c r="G97" s="5">
        <v>7.7</v>
      </c>
      <c r="H97" s="5">
        <v>156.69999999999999</v>
      </c>
      <c r="I97" s="5"/>
      <c r="J97" s="5">
        <v>140.4</v>
      </c>
      <c r="K97" s="5">
        <v>28.74</v>
      </c>
      <c r="L97" s="5"/>
      <c r="M97" s="5">
        <f>SUM(B97:K97)</f>
        <v>1045.81</v>
      </c>
      <c r="N97" s="17"/>
    </row>
    <row r="98" spans="1:14" x14ac:dyDescent="0.25">
      <c r="A98" s="3" t="s">
        <v>44</v>
      </c>
      <c r="B98" s="5"/>
      <c r="C98" s="5">
        <v>175.57</v>
      </c>
      <c r="D98" s="5">
        <v>238.56</v>
      </c>
      <c r="E98" s="5"/>
      <c r="F98" s="5"/>
      <c r="G98" s="5">
        <v>30.54</v>
      </c>
      <c r="H98" s="5">
        <v>19.59</v>
      </c>
      <c r="I98" s="5"/>
      <c r="J98" s="5">
        <v>84.73</v>
      </c>
      <c r="K98" s="5">
        <v>10.06</v>
      </c>
      <c r="L98" s="5"/>
      <c r="M98" s="5">
        <f>SUM(B98:K98)</f>
        <v>559.04999999999995</v>
      </c>
    </row>
    <row r="99" spans="1:14" x14ac:dyDescent="0.25">
      <c r="A99" s="6" t="s">
        <v>27</v>
      </c>
      <c r="B99" s="6">
        <f t="shared" ref="B99:M99" si="57">SUM(B93:B98)</f>
        <v>154.74</v>
      </c>
      <c r="C99" s="6">
        <f t="shared" si="57"/>
        <v>1088.76</v>
      </c>
      <c r="D99" s="6">
        <f t="shared" si="57"/>
        <v>2111.88</v>
      </c>
      <c r="E99" s="6">
        <f t="shared" si="57"/>
        <v>858.58</v>
      </c>
      <c r="F99" s="6">
        <f t="shared" si="57"/>
        <v>65.14</v>
      </c>
      <c r="G99" s="6">
        <f t="shared" si="57"/>
        <v>816.34999999999991</v>
      </c>
      <c r="H99" s="6">
        <f t="shared" si="57"/>
        <v>488.63</v>
      </c>
      <c r="I99" s="6">
        <f t="shared" si="57"/>
        <v>10.029999999999999</v>
      </c>
      <c r="J99" s="6">
        <f t="shared" si="57"/>
        <v>1164.51</v>
      </c>
      <c r="K99" s="6">
        <f t="shared" si="57"/>
        <v>195.9</v>
      </c>
      <c r="L99" s="6">
        <f t="shared" si="57"/>
        <v>124.10000000000001</v>
      </c>
      <c r="M99" s="6">
        <f t="shared" si="57"/>
        <v>7078.6199999999981</v>
      </c>
    </row>
    <row r="100" spans="1:14" ht="55.2" x14ac:dyDescent="0.25">
      <c r="A100" s="7" t="s">
        <v>63</v>
      </c>
      <c r="B100" s="8"/>
      <c r="C100" s="8"/>
      <c r="D100" s="8"/>
      <c r="E100" s="8"/>
      <c r="F100" s="8"/>
      <c r="G100" s="8"/>
      <c r="H100" s="8"/>
      <c r="I100" s="8"/>
      <c r="J100" s="8"/>
      <c r="K100" s="8"/>
      <c r="L100" s="8"/>
      <c r="M100" s="9">
        <f>SUM(B100:L100)</f>
        <v>0</v>
      </c>
    </row>
    <row r="101" spans="1:14" ht="41.4" x14ac:dyDescent="0.25">
      <c r="A101" s="10" t="s">
        <v>67</v>
      </c>
      <c r="B101" s="9">
        <f>B100*12</f>
        <v>0</v>
      </c>
      <c r="C101" s="9">
        <f t="shared" ref="C101" si="58">C100*12</f>
        <v>0</v>
      </c>
      <c r="D101" s="9">
        <f t="shared" ref="D101" si="59">D100*12</f>
        <v>0</v>
      </c>
      <c r="E101" s="9">
        <f t="shared" ref="E101" si="60">E100*12</f>
        <v>0</v>
      </c>
      <c r="F101" s="9">
        <f t="shared" ref="F101" si="61">F100*12</f>
        <v>0</v>
      </c>
      <c r="G101" s="9">
        <f t="shared" ref="G101" si="62">G100*12</f>
        <v>0</v>
      </c>
      <c r="H101" s="9">
        <f t="shared" ref="H101" si="63">H100*12</f>
        <v>0</v>
      </c>
      <c r="I101" s="9">
        <f t="shared" ref="I101" si="64">I100*12</f>
        <v>0</v>
      </c>
      <c r="J101" s="9">
        <f t="shared" ref="J101" si="65">J100*12</f>
        <v>0</v>
      </c>
      <c r="K101" s="9">
        <f t="shared" ref="K101" si="66">K100*12</f>
        <v>0</v>
      </c>
      <c r="L101" s="9">
        <f t="shared" ref="L101" si="67">L100*12</f>
        <v>0</v>
      </c>
      <c r="M101" s="9">
        <f>SUM(B101:L101)</f>
        <v>0</v>
      </c>
    </row>
    <row r="103" spans="1:14" ht="59.55" customHeight="1" x14ac:dyDescent="0.25">
      <c r="A103" s="21" t="s">
        <v>66</v>
      </c>
      <c r="B103" s="21"/>
      <c r="C103" s="21"/>
      <c r="D103" s="21"/>
      <c r="E103" s="21"/>
      <c r="F103" s="21"/>
      <c r="G103" s="21"/>
      <c r="H103" s="21"/>
      <c r="I103" s="21"/>
      <c r="J103" s="21"/>
      <c r="K103" s="21"/>
      <c r="L103" s="21"/>
      <c r="M103" s="21"/>
    </row>
    <row r="105" spans="1:14" x14ac:dyDescent="0.25">
      <c r="A105" s="1" t="s">
        <v>64</v>
      </c>
      <c r="B105" s="1"/>
      <c r="C105" s="1"/>
      <c r="D105" s="1" t="s">
        <v>65</v>
      </c>
    </row>
    <row r="106" spans="1:14" x14ac:dyDescent="0.25">
      <c r="A106" s="1"/>
      <c r="B106" s="1"/>
      <c r="C106" s="1"/>
      <c r="D106" s="1"/>
    </row>
    <row r="107" spans="1:14" x14ac:dyDescent="0.25">
      <c r="A107" s="18"/>
      <c r="B107" s="19"/>
      <c r="C107" s="19"/>
      <c r="D107" s="19"/>
      <c r="E107" s="19"/>
      <c r="F107" s="19"/>
      <c r="G107" s="19"/>
      <c r="H107" s="19"/>
      <c r="I107" s="19"/>
      <c r="J107" s="19"/>
      <c r="K107" s="19"/>
      <c r="L107" s="19"/>
      <c r="M107" s="19"/>
    </row>
    <row r="108" spans="1:14" s="13" customFormat="1" x14ac:dyDescent="0.25">
      <c r="A108" s="30" t="s">
        <v>45</v>
      </c>
      <c r="B108" s="30"/>
      <c r="C108" s="30"/>
      <c r="D108" s="30"/>
      <c r="E108" s="30"/>
      <c r="F108" s="30"/>
      <c r="G108" s="30"/>
      <c r="H108" s="30"/>
      <c r="I108" s="30"/>
      <c r="J108" s="30"/>
      <c r="K108" s="30"/>
      <c r="L108" s="30"/>
      <c r="M108" s="30"/>
    </row>
    <row r="110" spans="1:14" x14ac:dyDescent="0.25">
      <c r="A110" s="3"/>
      <c r="B110" s="3" t="s">
        <v>0</v>
      </c>
      <c r="C110" s="3" t="s">
        <v>1</v>
      </c>
      <c r="D110" s="3" t="s">
        <v>2</v>
      </c>
      <c r="E110" s="3" t="s">
        <v>3</v>
      </c>
      <c r="F110" s="3" t="s">
        <v>4</v>
      </c>
      <c r="G110" s="3" t="s">
        <v>5</v>
      </c>
      <c r="H110" s="3" t="s">
        <v>6</v>
      </c>
      <c r="I110" s="3" t="s">
        <v>10</v>
      </c>
      <c r="J110" s="3" t="s">
        <v>7</v>
      </c>
      <c r="K110" s="3" t="s">
        <v>8</v>
      </c>
      <c r="L110" s="3" t="s">
        <v>13</v>
      </c>
      <c r="M110" s="4" t="s">
        <v>9</v>
      </c>
    </row>
    <row r="111" spans="1:14" x14ac:dyDescent="0.25">
      <c r="A111" s="3" t="s">
        <v>46</v>
      </c>
      <c r="B111" s="5">
        <v>91.32</v>
      </c>
      <c r="C111" s="5">
        <v>564.49</v>
      </c>
      <c r="D111" s="5">
        <v>74.95</v>
      </c>
      <c r="E111" s="5">
        <v>152.99999999999997</v>
      </c>
      <c r="F111" s="5">
        <v>60.36</v>
      </c>
      <c r="G111" s="5">
        <v>53.730000000000004</v>
      </c>
      <c r="H111" s="5">
        <v>13.05</v>
      </c>
      <c r="I111" s="5">
        <v>35.86</v>
      </c>
      <c r="J111" s="5">
        <v>127.72</v>
      </c>
      <c r="K111" s="5">
        <v>36.299999999999997</v>
      </c>
      <c r="L111" s="5"/>
      <c r="M111" s="5">
        <f>SUM(B111:L111)</f>
        <v>1210.78</v>
      </c>
    </row>
    <row r="112" spans="1:14" x14ac:dyDescent="0.25">
      <c r="A112" s="3" t="s">
        <v>47</v>
      </c>
      <c r="B112" s="5"/>
      <c r="C112" s="5">
        <v>189.20999999999998</v>
      </c>
      <c r="D112" s="5">
        <v>122.75</v>
      </c>
      <c r="E112" s="5">
        <v>37.099999999999994</v>
      </c>
      <c r="F112" s="5"/>
      <c r="G112" s="5">
        <v>103.11000000000001</v>
      </c>
      <c r="H112" s="5">
        <v>71.939999999999984</v>
      </c>
      <c r="I112" s="5"/>
      <c r="J112" s="5">
        <v>4.75</v>
      </c>
      <c r="K112" s="5">
        <v>28.479999999999997</v>
      </c>
      <c r="L112" s="5"/>
      <c r="M112" s="5">
        <f>SUM(B112:K112)</f>
        <v>557.33999999999992</v>
      </c>
    </row>
    <row r="113" spans="1:13" x14ac:dyDescent="0.25">
      <c r="A113" s="6" t="s">
        <v>27</v>
      </c>
      <c r="B113" s="6">
        <f t="shared" ref="B113:M113" si="68">SUM(B111:B112)</f>
        <v>91.32</v>
      </c>
      <c r="C113" s="6">
        <f t="shared" si="68"/>
        <v>753.7</v>
      </c>
      <c r="D113" s="6">
        <f t="shared" si="68"/>
        <v>197.7</v>
      </c>
      <c r="E113" s="6">
        <f t="shared" si="68"/>
        <v>190.09999999999997</v>
      </c>
      <c r="F113" s="6">
        <f t="shared" si="68"/>
        <v>60.36</v>
      </c>
      <c r="G113" s="6">
        <f t="shared" si="68"/>
        <v>156.84000000000003</v>
      </c>
      <c r="H113" s="6">
        <f t="shared" si="68"/>
        <v>84.989999999999981</v>
      </c>
      <c r="I113" s="6">
        <f t="shared" si="68"/>
        <v>35.86</v>
      </c>
      <c r="J113" s="6">
        <f t="shared" si="68"/>
        <v>132.47</v>
      </c>
      <c r="K113" s="6">
        <f t="shared" si="68"/>
        <v>64.78</v>
      </c>
      <c r="L113" s="6">
        <f t="shared" si="68"/>
        <v>0</v>
      </c>
      <c r="M113" s="6">
        <f t="shared" si="68"/>
        <v>1768.12</v>
      </c>
    </row>
    <row r="114" spans="1:13" ht="55.2" x14ac:dyDescent="0.25">
      <c r="A114" s="7" t="s">
        <v>63</v>
      </c>
      <c r="B114" s="8"/>
      <c r="C114" s="8"/>
      <c r="D114" s="8"/>
      <c r="E114" s="8"/>
      <c r="F114" s="8"/>
      <c r="G114" s="8"/>
      <c r="H114" s="8"/>
      <c r="I114" s="8"/>
      <c r="J114" s="8"/>
      <c r="K114" s="8"/>
      <c r="L114" s="8"/>
      <c r="M114" s="9">
        <f>SUM(B114:L114)</f>
        <v>0</v>
      </c>
    </row>
    <row r="115" spans="1:13" ht="41.4" x14ac:dyDescent="0.25">
      <c r="A115" s="10" t="s">
        <v>67</v>
      </c>
      <c r="B115" s="9">
        <f>B114*12</f>
        <v>0</v>
      </c>
      <c r="C115" s="9">
        <f t="shared" ref="C115" si="69">C114*12</f>
        <v>0</v>
      </c>
      <c r="D115" s="9">
        <f t="shared" ref="D115" si="70">D114*12</f>
        <v>0</v>
      </c>
      <c r="E115" s="9">
        <f t="shared" ref="E115" si="71">E114*12</f>
        <v>0</v>
      </c>
      <c r="F115" s="9">
        <f t="shared" ref="F115" si="72">F114*12</f>
        <v>0</v>
      </c>
      <c r="G115" s="9">
        <f t="shared" ref="G115" si="73">G114*12</f>
        <v>0</v>
      </c>
      <c r="H115" s="9">
        <f t="shared" ref="H115" si="74">H114*12</f>
        <v>0</v>
      </c>
      <c r="I115" s="9">
        <f t="shared" ref="I115" si="75">I114*12</f>
        <v>0</v>
      </c>
      <c r="J115" s="9">
        <f t="shared" ref="J115" si="76">J114*12</f>
        <v>0</v>
      </c>
      <c r="K115" s="9">
        <f t="shared" ref="K115" si="77">K114*12</f>
        <v>0</v>
      </c>
      <c r="L115" s="9">
        <f t="shared" ref="L115" si="78">L114*12</f>
        <v>0</v>
      </c>
      <c r="M115" s="9">
        <f>SUM(B115:L115)</f>
        <v>0</v>
      </c>
    </row>
    <row r="117" spans="1:13" ht="59.55" customHeight="1" x14ac:dyDescent="0.25">
      <c r="A117" s="21" t="s">
        <v>66</v>
      </c>
      <c r="B117" s="21"/>
      <c r="C117" s="21"/>
      <c r="D117" s="21"/>
      <c r="E117" s="21"/>
      <c r="F117" s="21"/>
      <c r="G117" s="21"/>
      <c r="H117" s="21"/>
      <c r="I117" s="21"/>
      <c r="J117" s="21"/>
      <c r="K117" s="21"/>
      <c r="L117" s="21"/>
      <c r="M117" s="21"/>
    </row>
    <row r="119" spans="1:13" x14ac:dyDescent="0.25">
      <c r="A119" s="1" t="s">
        <v>64</v>
      </c>
      <c r="B119" s="1"/>
      <c r="C119" s="1"/>
      <c r="D119" s="1" t="s">
        <v>65</v>
      </c>
    </row>
    <row r="120" spans="1:13" x14ac:dyDescent="0.25">
      <c r="A120" s="1"/>
      <c r="B120" s="1"/>
      <c r="C120" s="1"/>
      <c r="D120" s="1"/>
    </row>
    <row r="122" spans="1:13" s="13" customFormat="1" x14ac:dyDescent="0.25">
      <c r="A122" s="30" t="s">
        <v>50</v>
      </c>
      <c r="B122" s="30"/>
      <c r="C122" s="30"/>
      <c r="D122" s="30"/>
      <c r="E122" s="30"/>
      <c r="F122" s="30"/>
      <c r="G122" s="30"/>
      <c r="H122" s="30"/>
      <c r="I122" s="30"/>
      <c r="J122" s="30"/>
      <c r="K122" s="30"/>
      <c r="L122" s="30"/>
      <c r="M122" s="30"/>
    </row>
    <row r="124" spans="1:13" x14ac:dyDescent="0.25">
      <c r="A124" s="3"/>
      <c r="B124" s="3" t="s">
        <v>0</v>
      </c>
      <c r="C124" s="3" t="s">
        <v>1</v>
      </c>
      <c r="D124" s="3" t="s">
        <v>2</v>
      </c>
      <c r="E124" s="3" t="s">
        <v>3</v>
      </c>
      <c r="F124" s="3" t="s">
        <v>4</v>
      </c>
      <c r="G124" s="3" t="s">
        <v>5</v>
      </c>
      <c r="H124" s="3" t="s">
        <v>6</v>
      </c>
      <c r="I124" s="3" t="s">
        <v>10</v>
      </c>
      <c r="J124" s="3" t="s">
        <v>7</v>
      </c>
      <c r="K124" s="3" t="s">
        <v>8</v>
      </c>
      <c r="L124" s="3" t="s">
        <v>13</v>
      </c>
      <c r="M124" s="4" t="s">
        <v>9</v>
      </c>
    </row>
    <row r="125" spans="1:13" x14ac:dyDescent="0.25">
      <c r="A125" s="3" t="s">
        <v>48</v>
      </c>
      <c r="B125" s="5">
        <v>564.05999999999995</v>
      </c>
      <c r="C125" s="5">
        <v>473.95000000000005</v>
      </c>
      <c r="D125" s="5">
        <v>327.64</v>
      </c>
      <c r="E125" s="5"/>
      <c r="F125" s="5">
        <v>28.840000000000003</v>
      </c>
      <c r="G125" s="5"/>
      <c r="H125" s="5">
        <v>233.14000000000001</v>
      </c>
      <c r="I125" s="5">
        <v>40.89</v>
      </c>
      <c r="J125" s="5">
        <v>59.03</v>
      </c>
      <c r="K125" s="5">
        <v>128.56</v>
      </c>
      <c r="L125" s="5"/>
      <c r="M125" s="5">
        <f>SUM(B125:L125)</f>
        <v>1856.1100000000001</v>
      </c>
    </row>
    <row r="126" spans="1:13" x14ac:dyDescent="0.25">
      <c r="A126" s="3" t="s">
        <v>49</v>
      </c>
      <c r="B126" s="5"/>
      <c r="C126" s="5"/>
      <c r="D126" s="5"/>
      <c r="E126" s="5">
        <v>1300.7</v>
      </c>
      <c r="F126" s="5"/>
      <c r="G126" s="5">
        <v>218.7</v>
      </c>
      <c r="H126" s="5">
        <v>78.199999999999989</v>
      </c>
      <c r="I126" s="5">
        <v>45.1</v>
      </c>
      <c r="J126" s="5">
        <v>392.51</v>
      </c>
      <c r="K126" s="5">
        <v>41.800000000000004</v>
      </c>
      <c r="L126" s="5">
        <v>744</v>
      </c>
      <c r="M126" s="5">
        <f>SUM(D126:L126)</f>
        <v>2821.01</v>
      </c>
    </row>
    <row r="127" spans="1:13" x14ac:dyDescent="0.25">
      <c r="A127" s="6" t="s">
        <v>27</v>
      </c>
      <c r="B127" s="6">
        <f t="shared" ref="B127:M127" si="79">SUM(B125:B126)</f>
        <v>564.05999999999995</v>
      </c>
      <c r="C127" s="6">
        <f t="shared" si="79"/>
        <v>473.95000000000005</v>
      </c>
      <c r="D127" s="6">
        <f t="shared" si="79"/>
        <v>327.64</v>
      </c>
      <c r="E127" s="6">
        <f t="shared" si="79"/>
        <v>1300.7</v>
      </c>
      <c r="F127" s="6">
        <f t="shared" si="79"/>
        <v>28.840000000000003</v>
      </c>
      <c r="G127" s="6">
        <f t="shared" si="79"/>
        <v>218.7</v>
      </c>
      <c r="H127" s="6">
        <f t="shared" si="79"/>
        <v>311.34000000000003</v>
      </c>
      <c r="I127" s="6">
        <f t="shared" si="79"/>
        <v>85.990000000000009</v>
      </c>
      <c r="J127" s="6">
        <f t="shared" si="79"/>
        <v>451.53999999999996</v>
      </c>
      <c r="K127" s="6">
        <f t="shared" si="79"/>
        <v>170.36</v>
      </c>
      <c r="L127" s="6">
        <f t="shared" si="79"/>
        <v>744</v>
      </c>
      <c r="M127" s="6">
        <f t="shared" si="79"/>
        <v>4677.1200000000008</v>
      </c>
    </row>
    <row r="128" spans="1:13" ht="55.2" x14ac:dyDescent="0.25">
      <c r="A128" s="7" t="s">
        <v>63</v>
      </c>
      <c r="B128" s="8"/>
      <c r="C128" s="8"/>
      <c r="D128" s="8"/>
      <c r="E128" s="8"/>
      <c r="F128" s="8"/>
      <c r="G128" s="8"/>
      <c r="H128" s="8"/>
      <c r="I128" s="8"/>
      <c r="J128" s="8"/>
      <c r="K128" s="8"/>
      <c r="L128" s="8"/>
      <c r="M128" s="9">
        <f>SUM(B128:L128)</f>
        <v>0</v>
      </c>
    </row>
    <row r="129" spans="1:13" ht="41.4" x14ac:dyDescent="0.25">
      <c r="A129" s="10" t="s">
        <v>67</v>
      </c>
      <c r="B129" s="9">
        <f>B128*12</f>
        <v>0</v>
      </c>
      <c r="C129" s="9">
        <f t="shared" ref="C129" si="80">C128*12</f>
        <v>0</v>
      </c>
      <c r="D129" s="9">
        <f t="shared" ref="D129" si="81">D128*12</f>
        <v>0</v>
      </c>
      <c r="E129" s="9">
        <f t="shared" ref="E129" si="82">E128*12</f>
        <v>0</v>
      </c>
      <c r="F129" s="9">
        <f t="shared" ref="F129" si="83">F128*12</f>
        <v>0</v>
      </c>
      <c r="G129" s="9">
        <f t="shared" ref="G129" si="84">G128*12</f>
        <v>0</v>
      </c>
      <c r="H129" s="9">
        <f t="shared" ref="H129" si="85">H128*12</f>
        <v>0</v>
      </c>
      <c r="I129" s="9">
        <f t="shared" ref="I129" si="86">I128*12</f>
        <v>0</v>
      </c>
      <c r="J129" s="9">
        <f t="shared" ref="J129" si="87">J128*12</f>
        <v>0</v>
      </c>
      <c r="K129" s="9">
        <f t="shared" ref="K129" si="88">K128*12</f>
        <v>0</v>
      </c>
      <c r="L129" s="9">
        <f t="shared" ref="L129" si="89">L128*12</f>
        <v>0</v>
      </c>
      <c r="M129" s="9">
        <f>SUM(B129:L129)</f>
        <v>0</v>
      </c>
    </row>
    <row r="131" spans="1:13" ht="59.55" customHeight="1" x14ac:dyDescent="0.25">
      <c r="A131" s="21" t="s">
        <v>66</v>
      </c>
      <c r="B131" s="21"/>
      <c r="C131" s="21"/>
      <c r="D131" s="21"/>
      <c r="E131" s="21"/>
      <c r="F131" s="21"/>
      <c r="G131" s="21"/>
      <c r="H131" s="21"/>
      <c r="I131" s="21"/>
      <c r="J131" s="21"/>
      <c r="K131" s="21"/>
      <c r="L131" s="21"/>
      <c r="M131" s="21"/>
    </row>
    <row r="133" spans="1:13" x14ac:dyDescent="0.25">
      <c r="A133" s="1" t="s">
        <v>64</v>
      </c>
      <c r="B133" s="1"/>
      <c r="C133" s="1"/>
      <c r="D133" s="1" t="s">
        <v>65</v>
      </c>
    </row>
    <row r="134" spans="1:13" x14ac:dyDescent="0.25">
      <c r="A134" s="1"/>
      <c r="B134" s="1"/>
      <c r="C134" s="1"/>
      <c r="D134" s="1"/>
    </row>
    <row r="135" spans="1:13" x14ac:dyDescent="0.25">
      <c r="A135" s="1"/>
      <c r="B135" s="1"/>
      <c r="C135" s="1"/>
      <c r="D135" s="1"/>
    </row>
    <row r="136" spans="1:13" s="13" customFormat="1" x14ac:dyDescent="0.25">
      <c r="A136" s="30" t="s">
        <v>52</v>
      </c>
      <c r="B136" s="30"/>
      <c r="C136" s="30"/>
      <c r="D136" s="30"/>
      <c r="E136" s="30"/>
      <c r="F136" s="30"/>
      <c r="G136" s="30"/>
      <c r="H136" s="30"/>
      <c r="I136" s="30"/>
      <c r="J136" s="30"/>
      <c r="K136" s="30"/>
      <c r="L136" s="30"/>
      <c r="M136" s="30"/>
    </row>
    <row r="138" spans="1:13" x14ac:dyDescent="0.25">
      <c r="A138" s="3"/>
      <c r="B138" s="3" t="s">
        <v>0</v>
      </c>
      <c r="C138" s="3" t="s">
        <v>1</v>
      </c>
      <c r="D138" s="3" t="s">
        <v>2</v>
      </c>
      <c r="E138" s="3" t="s">
        <v>14</v>
      </c>
      <c r="F138" s="3" t="s">
        <v>4</v>
      </c>
      <c r="G138" s="3" t="s">
        <v>5</v>
      </c>
      <c r="H138" s="3" t="s">
        <v>6</v>
      </c>
      <c r="I138" s="3" t="s">
        <v>10</v>
      </c>
      <c r="J138" s="3" t="s">
        <v>7</v>
      </c>
      <c r="K138" s="3" t="s">
        <v>8</v>
      </c>
      <c r="L138" s="3" t="s">
        <v>12</v>
      </c>
      <c r="M138" s="4" t="s">
        <v>9</v>
      </c>
    </row>
    <row r="139" spans="1:13" x14ac:dyDescent="0.25">
      <c r="A139" s="4" t="s">
        <v>51</v>
      </c>
      <c r="B139" s="5">
        <v>2344</v>
      </c>
      <c r="C139" s="5"/>
      <c r="D139" s="5"/>
      <c r="E139" s="5"/>
      <c r="F139" s="5"/>
      <c r="G139" s="5">
        <v>998</v>
      </c>
      <c r="H139" s="5">
        <v>47</v>
      </c>
      <c r="I139" s="5">
        <v>116</v>
      </c>
      <c r="J139" s="5"/>
      <c r="K139" s="5"/>
      <c r="L139" s="5"/>
      <c r="M139" s="5">
        <f>SUM(B139:L139)</f>
        <v>3505</v>
      </c>
    </row>
    <row r="140" spans="1:13" x14ac:dyDescent="0.25">
      <c r="A140" s="4" t="s">
        <v>53</v>
      </c>
      <c r="B140" s="29">
        <v>3431</v>
      </c>
      <c r="C140" s="29"/>
      <c r="D140" s="29"/>
      <c r="E140" s="5"/>
      <c r="F140" s="5"/>
      <c r="G140" s="5">
        <v>664</v>
      </c>
      <c r="H140" s="5">
        <v>417</v>
      </c>
      <c r="I140" s="5">
        <v>188</v>
      </c>
      <c r="J140" s="5"/>
      <c r="K140" s="5"/>
      <c r="L140" s="5">
        <v>13</v>
      </c>
      <c r="M140" s="5">
        <f t="shared" ref="M140:M146" si="90">SUM(B140:L140)</f>
        <v>4713</v>
      </c>
    </row>
    <row r="141" spans="1:13" x14ac:dyDescent="0.25">
      <c r="A141" s="4" t="s">
        <v>54</v>
      </c>
      <c r="B141" s="29">
        <v>3072.68</v>
      </c>
      <c r="C141" s="29"/>
      <c r="D141" s="29"/>
      <c r="E141" s="5"/>
      <c r="F141" s="29">
        <v>679.04</v>
      </c>
      <c r="G141" s="29"/>
      <c r="H141" s="5">
        <v>166.8</v>
      </c>
      <c r="I141" s="5">
        <v>17.010000000000002</v>
      </c>
      <c r="J141" s="5">
        <v>677.77</v>
      </c>
      <c r="K141" s="5">
        <v>160.5</v>
      </c>
      <c r="L141" s="5">
        <v>80.13</v>
      </c>
      <c r="M141" s="5">
        <f t="shared" si="90"/>
        <v>4853.93</v>
      </c>
    </row>
    <row r="142" spans="1:13" x14ac:dyDescent="0.25">
      <c r="A142" s="4" t="s">
        <v>55</v>
      </c>
      <c r="B142" s="29">
        <v>1466.52</v>
      </c>
      <c r="C142" s="29"/>
      <c r="D142" s="29"/>
      <c r="E142" s="5">
        <v>106.03</v>
      </c>
      <c r="F142" s="5"/>
      <c r="G142" s="5">
        <v>264.14</v>
      </c>
      <c r="H142" s="5">
        <v>127.88</v>
      </c>
      <c r="I142" s="5">
        <v>72.790000000000006</v>
      </c>
      <c r="J142" s="5">
        <v>481.44</v>
      </c>
      <c r="K142" s="5">
        <v>63.44</v>
      </c>
      <c r="L142" s="5"/>
      <c r="M142" s="5">
        <f t="shared" si="90"/>
        <v>2582.2400000000002</v>
      </c>
    </row>
    <row r="143" spans="1:13" x14ac:dyDescent="0.25">
      <c r="A143" s="4" t="s">
        <v>56</v>
      </c>
      <c r="B143" s="29">
        <v>401.39</v>
      </c>
      <c r="C143" s="29"/>
      <c r="D143" s="29"/>
      <c r="E143" s="5"/>
      <c r="F143" s="5"/>
      <c r="G143" s="5">
        <v>111.6</v>
      </c>
      <c r="H143" s="5">
        <v>115.54</v>
      </c>
      <c r="I143" s="5"/>
      <c r="J143" s="5">
        <v>487.88</v>
      </c>
      <c r="K143" s="5">
        <v>22.05</v>
      </c>
      <c r="L143" s="5">
        <v>299.42</v>
      </c>
      <c r="M143" s="5">
        <f t="shared" si="90"/>
        <v>1437.8799999999999</v>
      </c>
    </row>
    <row r="144" spans="1:13" x14ac:dyDescent="0.25">
      <c r="A144" s="4" t="s">
        <v>57</v>
      </c>
      <c r="B144" s="29"/>
      <c r="C144" s="29"/>
      <c r="D144" s="29"/>
      <c r="E144" s="5"/>
      <c r="F144" s="5"/>
      <c r="G144" s="5"/>
      <c r="H144" s="5">
        <v>185.96</v>
      </c>
      <c r="I144" s="5"/>
      <c r="J144" s="5"/>
      <c r="K144" s="5"/>
      <c r="L144" s="5"/>
      <c r="M144" s="5">
        <f t="shared" si="90"/>
        <v>185.96</v>
      </c>
    </row>
    <row r="145" spans="1:13" x14ac:dyDescent="0.25">
      <c r="A145" s="4" t="s">
        <v>58</v>
      </c>
      <c r="B145" s="29"/>
      <c r="C145" s="29"/>
      <c r="D145" s="29"/>
      <c r="E145" s="5"/>
      <c r="F145" s="5"/>
      <c r="G145" s="5"/>
      <c r="H145" s="5">
        <v>124.35</v>
      </c>
      <c r="I145" s="5"/>
      <c r="J145" s="5">
        <v>46.51</v>
      </c>
      <c r="K145" s="5"/>
      <c r="L145" s="5"/>
      <c r="M145" s="5">
        <f t="shared" si="90"/>
        <v>170.85999999999999</v>
      </c>
    </row>
    <row r="146" spans="1:13" x14ac:dyDescent="0.25">
      <c r="A146" s="4" t="s">
        <v>59</v>
      </c>
      <c r="B146" s="29">
        <v>51</v>
      </c>
      <c r="C146" s="29"/>
      <c r="D146" s="29"/>
      <c r="E146" s="5">
        <v>320.7</v>
      </c>
      <c r="F146" s="5"/>
      <c r="G146" s="5"/>
      <c r="H146" s="5">
        <v>21.9</v>
      </c>
      <c r="I146" s="5"/>
      <c r="J146" s="5">
        <v>145.30000000000001</v>
      </c>
      <c r="K146" s="5">
        <v>14.7</v>
      </c>
      <c r="L146" s="5"/>
      <c r="M146" s="5">
        <f t="shared" si="90"/>
        <v>553.6</v>
      </c>
    </row>
    <row r="147" spans="1:13" x14ac:dyDescent="0.25">
      <c r="A147" s="6" t="s">
        <v>27</v>
      </c>
      <c r="B147" s="22">
        <f>SUM(B139:D146)</f>
        <v>10766.59</v>
      </c>
      <c r="C147" s="22"/>
      <c r="D147" s="22"/>
      <c r="E147" s="6">
        <f>SUM(E139:E146)</f>
        <v>426.73</v>
      </c>
      <c r="F147" s="22">
        <f>SUM(F139:G146)</f>
        <v>2716.7799999999997</v>
      </c>
      <c r="G147" s="22"/>
      <c r="H147" s="6">
        <f t="shared" ref="H147:M147" si="91">SUM(H139:H146)</f>
        <v>1206.4299999999998</v>
      </c>
      <c r="I147" s="6">
        <f t="shared" si="91"/>
        <v>393.8</v>
      </c>
      <c r="J147" s="6">
        <f t="shared" si="91"/>
        <v>1838.9</v>
      </c>
      <c r="K147" s="6">
        <f t="shared" si="91"/>
        <v>260.69</v>
      </c>
      <c r="L147" s="6">
        <f t="shared" si="91"/>
        <v>392.55</v>
      </c>
      <c r="M147" s="6">
        <f t="shared" si="91"/>
        <v>18002.469999999998</v>
      </c>
    </row>
    <row r="148" spans="1:13" ht="55.2" x14ac:dyDescent="0.25">
      <c r="A148" s="7" t="s">
        <v>63</v>
      </c>
      <c r="B148" s="23"/>
      <c r="C148" s="24"/>
      <c r="D148" s="25"/>
      <c r="E148" s="8"/>
      <c r="F148" s="8"/>
      <c r="G148" s="8"/>
      <c r="H148" s="8"/>
      <c r="I148" s="8"/>
      <c r="J148" s="8"/>
      <c r="K148" s="8"/>
      <c r="L148" s="8"/>
      <c r="M148" s="9">
        <f>SUM(B148:L148)</f>
        <v>0</v>
      </c>
    </row>
    <row r="149" spans="1:13" ht="41.4" x14ac:dyDescent="0.25">
      <c r="A149" s="10" t="s">
        <v>67</v>
      </c>
      <c r="B149" s="26">
        <f>B148*12</f>
        <v>0</v>
      </c>
      <c r="C149" s="27"/>
      <c r="D149" s="28"/>
      <c r="E149" s="9">
        <f t="shared" ref="E149" si="92">E148*12</f>
        <v>0</v>
      </c>
      <c r="F149" s="9">
        <f t="shared" ref="F149" si="93">F148*12</f>
        <v>0</v>
      </c>
      <c r="G149" s="9">
        <f t="shared" ref="G149" si="94">G148*12</f>
        <v>0</v>
      </c>
      <c r="H149" s="9">
        <f t="shared" ref="H149" si="95">H148*12</f>
        <v>0</v>
      </c>
      <c r="I149" s="9">
        <f t="shared" ref="I149" si="96">I148*12</f>
        <v>0</v>
      </c>
      <c r="J149" s="9">
        <f t="shared" ref="J149" si="97">J148*12</f>
        <v>0</v>
      </c>
      <c r="K149" s="9">
        <f t="shared" ref="K149" si="98">K148*12</f>
        <v>0</v>
      </c>
      <c r="L149" s="9">
        <f t="shared" ref="L149" si="99">L148*12</f>
        <v>0</v>
      </c>
      <c r="M149" s="9">
        <f>SUM(B149:L149)</f>
        <v>0</v>
      </c>
    </row>
    <row r="151" spans="1:13" ht="59.55" customHeight="1" x14ac:dyDescent="0.25">
      <c r="A151" s="21" t="s">
        <v>66</v>
      </c>
      <c r="B151" s="21"/>
      <c r="C151" s="21"/>
      <c r="D151" s="21"/>
      <c r="E151" s="21"/>
      <c r="F151" s="21"/>
      <c r="G151" s="21"/>
      <c r="H151" s="21"/>
      <c r="I151" s="21"/>
      <c r="J151" s="21"/>
      <c r="K151" s="21"/>
      <c r="L151" s="21"/>
      <c r="M151" s="21"/>
    </row>
    <row r="153" spans="1:13" x14ac:dyDescent="0.25">
      <c r="A153" s="1" t="s">
        <v>64</v>
      </c>
      <c r="B153" s="1"/>
      <c r="C153" s="1"/>
      <c r="D153" s="1" t="s">
        <v>65</v>
      </c>
    </row>
    <row r="154" spans="1:13" x14ac:dyDescent="0.25">
      <c r="A154" s="2"/>
      <c r="B154" s="2"/>
      <c r="C154" s="2"/>
      <c r="D154" s="2"/>
      <c r="E154" s="20"/>
      <c r="F154" s="20"/>
      <c r="G154" s="20"/>
      <c r="H154" s="20"/>
      <c r="I154" s="20"/>
      <c r="J154" s="20"/>
      <c r="K154" s="20"/>
      <c r="L154" s="20"/>
      <c r="M154" s="20"/>
    </row>
    <row r="155" spans="1:13" x14ac:dyDescent="0.25">
      <c r="A155" s="20"/>
      <c r="B155" s="20"/>
      <c r="C155" s="20"/>
      <c r="D155" s="20"/>
      <c r="E155" s="20"/>
      <c r="F155" s="20"/>
      <c r="G155" s="20"/>
      <c r="H155" s="20"/>
      <c r="I155" s="20"/>
      <c r="J155" s="20"/>
      <c r="K155" s="20"/>
      <c r="L155" s="20"/>
      <c r="M155" s="20"/>
    </row>
    <row r="156" spans="1:13" x14ac:dyDescent="0.25">
      <c r="A156" s="21"/>
      <c r="B156" s="21"/>
      <c r="C156" s="21"/>
      <c r="D156" s="21"/>
      <c r="E156" s="21"/>
      <c r="F156" s="21"/>
      <c r="G156" s="21"/>
      <c r="H156" s="21"/>
      <c r="I156" s="21"/>
      <c r="J156" s="21"/>
      <c r="K156" s="21"/>
      <c r="L156" s="21"/>
      <c r="M156" s="21"/>
    </row>
    <row r="157" spans="1:13" x14ac:dyDescent="0.25">
      <c r="A157" s="20"/>
      <c r="B157" s="20"/>
      <c r="C157" s="20"/>
      <c r="D157" s="20"/>
      <c r="E157" s="20"/>
      <c r="F157" s="20"/>
      <c r="G157" s="20"/>
      <c r="H157" s="20"/>
      <c r="I157" s="20"/>
      <c r="J157" s="20"/>
      <c r="K157" s="20"/>
      <c r="L157" s="20"/>
      <c r="M157" s="20"/>
    </row>
  </sheetData>
  <mergeCells count="35">
    <mergeCell ref="A1:M1"/>
    <mergeCell ref="A2:M2"/>
    <mergeCell ref="A4:M4"/>
    <mergeCell ref="A39:M39"/>
    <mergeCell ref="A90:M90"/>
    <mergeCell ref="A16:M16"/>
    <mergeCell ref="A14:M14"/>
    <mergeCell ref="A11:M11"/>
    <mergeCell ref="A34:M34"/>
    <mergeCell ref="A85:M85"/>
    <mergeCell ref="A51:M51"/>
    <mergeCell ref="A64:M64"/>
    <mergeCell ref="A122:M122"/>
    <mergeCell ref="A108:M108"/>
    <mergeCell ref="A77:M77"/>
    <mergeCell ref="A59:M59"/>
    <mergeCell ref="A72:M72"/>
    <mergeCell ref="A156:M156"/>
    <mergeCell ref="B148:D148"/>
    <mergeCell ref="B149:D149"/>
    <mergeCell ref="B146:D146"/>
    <mergeCell ref="B144:D144"/>
    <mergeCell ref="B145:D145"/>
    <mergeCell ref="A103:M103"/>
    <mergeCell ref="A117:M117"/>
    <mergeCell ref="A131:M131"/>
    <mergeCell ref="A151:M151"/>
    <mergeCell ref="B147:D147"/>
    <mergeCell ref="F147:G147"/>
    <mergeCell ref="B143:D143"/>
    <mergeCell ref="A136:M136"/>
    <mergeCell ref="B142:D142"/>
    <mergeCell ref="B140:D140"/>
    <mergeCell ref="B141:D141"/>
    <mergeCell ref="F141:G141"/>
  </mergeCells>
  <pageMargins left="0.70866141732283472" right="0.70866141732283472" top="1.175" bottom="0.74803149606299213" header="0.31496062992125984" footer="0.31496062992125984"/>
  <pageSetup paperSize="9" orientation="landscape" r:id="rId1"/>
  <headerFooter>
    <oddHeader>&amp;L&amp;G&amp;CDPGF MARCHE DE NETTOYAGE UNIVERSITE DE LA REUNION</oddHeader>
    <oddFooter xml:space="preserve">&amp;C
</oddFooter>
  </headerFooter>
  <rowBreaks count="9" manualBreakCount="9">
    <brk id="14" max="12" man="1"/>
    <brk id="38" max="12" man="1"/>
    <brk id="50" max="12" man="1"/>
    <brk id="63" max="12" man="1"/>
    <brk id="76" max="12" man="1"/>
    <brk id="89" max="12" man="1"/>
    <brk id="107" max="12" man="1"/>
    <brk id="121" max="12" man="1"/>
    <brk id="135" max="12"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1 à 10</vt:lpstr>
      <vt:lpstr>'Lot 1 à 10'!Zone_d_impression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 Mariama</dc:creator>
  <cp:lastModifiedBy>Helori Le Gac</cp:lastModifiedBy>
  <cp:lastPrinted>2025-06-25T06:34:47Z</cp:lastPrinted>
  <dcterms:created xsi:type="dcterms:W3CDTF">2025-04-28T14:19:12Z</dcterms:created>
  <dcterms:modified xsi:type="dcterms:W3CDTF">2025-06-25T06:37:28Z</dcterms:modified>
</cp:coreProperties>
</file>